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dylanevaldsson/Downloads/"/>
    </mc:Choice>
  </mc:AlternateContent>
  <xr:revisionPtr revIDLastSave="0" documentId="8_{F53EE6D8-A66A-1444-98DF-AF7D338F66FF}" xr6:coauthVersionLast="47" xr6:coauthVersionMax="47" xr10:uidLastSave="{00000000-0000-0000-0000-000000000000}"/>
  <bookViews>
    <workbookView xWindow="4420" yWindow="660" windowWidth="25820" windowHeight="1746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M16" i="1" a="1"/>
  <c r="M16" i="1" s="1"/>
  <c r="M17" i="1" a="1"/>
  <c r="M17" i="1" s="1"/>
  <c r="L17" i="1"/>
  <c r="L16" i="1"/>
  <c r="I1634" i="1"/>
  <c r="I1631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303" i="1"/>
  <c r="I304" i="1"/>
  <c r="I289" i="1"/>
  <c r="I290" i="1"/>
  <c r="I269" i="1"/>
  <c r="I270" i="1"/>
  <c r="I271" i="1"/>
  <c r="I272" i="1"/>
  <c r="I273" i="1"/>
  <c r="I274" i="1"/>
  <c r="I250" i="1"/>
  <c r="I251" i="1"/>
  <c r="I252" i="1"/>
  <c r="I253" i="1"/>
  <c r="I254" i="1"/>
  <c r="I255" i="1"/>
  <c r="I236" i="1"/>
  <c r="I237" i="1"/>
  <c r="I228" i="1"/>
  <c r="I229" i="1"/>
  <c r="I213" i="1"/>
  <c r="I214" i="1"/>
  <c r="I215" i="1"/>
  <c r="I216" i="1"/>
  <c r="I209" i="1"/>
  <c r="I210" i="1"/>
  <c r="I201" i="1"/>
  <c r="I202" i="1"/>
  <c r="I203" i="1"/>
  <c r="I204" i="1"/>
  <c r="I196" i="1"/>
  <c r="I197" i="1"/>
  <c r="I182" i="1"/>
  <c r="I183" i="1"/>
  <c r="I184" i="1"/>
  <c r="I185" i="1"/>
  <c r="I186" i="1"/>
  <c r="I187" i="1"/>
  <c r="I180" i="1"/>
  <c r="I181" i="1"/>
  <c r="I170" i="1"/>
  <c r="I171" i="1"/>
  <c r="I166" i="1"/>
  <c r="I167" i="1"/>
  <c r="I168" i="1"/>
  <c r="I169" i="1"/>
  <c r="I158" i="1"/>
  <c r="I159" i="1"/>
  <c r="I154" i="1"/>
  <c r="I155" i="1"/>
  <c r="I156" i="1"/>
  <c r="I157" i="1"/>
  <c r="I146" i="1"/>
  <c r="I147" i="1"/>
  <c r="I148" i="1"/>
  <c r="I149" i="1"/>
  <c r="I142" i="1"/>
  <c r="I143" i="1"/>
  <c r="I144" i="1"/>
  <c r="I145" i="1"/>
  <c r="I136" i="1"/>
  <c r="I137" i="1"/>
  <c r="I138" i="1"/>
  <c r="I139" i="1"/>
  <c r="I140" i="1"/>
  <c r="I141" i="1"/>
  <c r="I130" i="1"/>
  <c r="I131" i="1"/>
  <c r="I132" i="1"/>
  <c r="I133" i="1"/>
  <c r="I134" i="1"/>
  <c r="I135" i="1"/>
  <c r="I126" i="1"/>
  <c r="I127" i="1"/>
  <c r="I128" i="1"/>
  <c r="I129" i="1"/>
  <c r="I122" i="1"/>
  <c r="I123" i="1"/>
  <c r="I124" i="1"/>
  <c r="I125" i="1"/>
  <c r="I118" i="1"/>
  <c r="I119" i="1"/>
  <c r="I120" i="1"/>
  <c r="I121" i="1"/>
  <c r="I114" i="1"/>
  <c r="I115" i="1"/>
  <c r="I116" i="1"/>
  <c r="I117" i="1"/>
  <c r="I112" i="1"/>
  <c r="I113" i="1"/>
  <c r="I110" i="1"/>
  <c r="I111" i="1"/>
  <c r="I108" i="1"/>
  <c r="I109" i="1"/>
  <c r="I106" i="1"/>
  <c r="I107" i="1"/>
  <c r="I102" i="1"/>
  <c r="I103" i="1"/>
  <c r="I104" i="1"/>
  <c r="I105" i="1"/>
  <c r="I100" i="1"/>
  <c r="I101" i="1"/>
  <c r="I98" i="1"/>
  <c r="I99" i="1"/>
  <c r="I96" i="1"/>
  <c r="I97" i="1"/>
  <c r="I94" i="1"/>
  <c r="I95" i="1"/>
  <c r="I410" i="1"/>
  <c r="I411" i="1"/>
  <c r="I412" i="1"/>
  <c r="I413" i="1"/>
  <c r="I92" i="1"/>
  <c r="I93" i="1"/>
  <c r="I368" i="1"/>
  <c r="I369" i="1"/>
  <c r="I446" i="1"/>
  <c r="I447" i="1"/>
  <c r="I448" i="1"/>
  <c r="I449" i="1"/>
  <c r="I414" i="1"/>
  <c r="I415" i="1"/>
  <c r="I393" i="1"/>
  <c r="I394" i="1"/>
  <c r="I395" i="1"/>
  <c r="I396" i="1"/>
  <c r="I370" i="1"/>
  <c r="I371" i="1"/>
  <c r="I372" i="1"/>
  <c r="I373" i="1"/>
  <c r="I374" i="1"/>
  <c r="I375" i="1"/>
  <c r="I353" i="1"/>
  <c r="I354" i="1"/>
  <c r="I316" i="1"/>
  <c r="I317" i="1"/>
  <c r="I305" i="1"/>
  <c r="I306" i="1"/>
  <c r="I307" i="1"/>
  <c r="I308" i="1"/>
  <c r="I295" i="1"/>
  <c r="I296" i="1"/>
  <c r="I297" i="1"/>
  <c r="I298" i="1"/>
  <c r="I299" i="1"/>
  <c r="I300" i="1"/>
  <c r="I283" i="1"/>
  <c r="I284" i="1"/>
  <c r="I275" i="1"/>
  <c r="I276" i="1"/>
  <c r="I263" i="1"/>
  <c r="I264" i="1"/>
  <c r="I256" i="1"/>
  <c r="I257" i="1"/>
  <c r="I245" i="1"/>
  <c r="I246" i="1"/>
  <c r="I238" i="1"/>
  <c r="I239" i="1"/>
  <c r="I230" i="1"/>
  <c r="I231" i="1"/>
  <c r="I232" i="1"/>
  <c r="I233" i="1"/>
  <c r="I222" i="1"/>
  <c r="I223" i="1"/>
  <c r="I224" i="1"/>
  <c r="I225" i="1"/>
  <c r="I226" i="1"/>
  <c r="I227" i="1"/>
  <c r="I217" i="1"/>
  <c r="I218" i="1"/>
  <c r="I219" i="1"/>
  <c r="I220" i="1"/>
  <c r="I207" i="1"/>
  <c r="I208" i="1"/>
  <c r="I205" i="1"/>
  <c r="I206" i="1"/>
  <c r="I1151" i="1"/>
  <c r="I1152" i="1"/>
  <c r="I198" i="1"/>
  <c r="I199" i="1"/>
  <c r="I194" i="1"/>
  <c r="I195" i="1"/>
  <c r="I192" i="1"/>
  <c r="I193" i="1"/>
  <c r="I190" i="1"/>
  <c r="I191" i="1"/>
  <c r="I188" i="1"/>
  <c r="I189" i="1"/>
  <c r="I174" i="1"/>
  <c r="I175" i="1"/>
  <c r="I176" i="1"/>
  <c r="I177" i="1"/>
  <c r="I178" i="1"/>
  <c r="I179" i="1"/>
  <c r="I172" i="1"/>
  <c r="I173" i="1"/>
  <c r="I164" i="1"/>
  <c r="I165" i="1"/>
  <c r="I162" i="1"/>
  <c r="I163" i="1"/>
  <c r="I160" i="1"/>
  <c r="I161" i="1"/>
  <c r="I150" i="1"/>
  <c r="I151" i="1"/>
  <c r="I152" i="1"/>
  <c r="I153" i="1"/>
  <c r="I523" i="1"/>
  <c r="I524" i="1"/>
  <c r="I525" i="1"/>
  <c r="I526" i="1"/>
  <c r="I527" i="1"/>
  <c r="I528" i="1"/>
  <c r="I480" i="1"/>
  <c r="I481" i="1"/>
  <c r="I591" i="1"/>
  <c r="I553" i="1"/>
  <c r="I510" i="1"/>
  <c r="I482" i="1"/>
  <c r="I457" i="1"/>
  <c r="I437" i="1"/>
  <c r="I416" i="1"/>
  <c r="I386" i="1"/>
  <c r="I361" i="1"/>
  <c r="I336" i="1"/>
  <c r="I337" i="1"/>
  <c r="I338" i="1"/>
  <c r="I327" i="1"/>
  <c r="I322" i="1"/>
  <c r="I309" i="1"/>
  <c r="I310" i="1"/>
  <c r="I311" i="1"/>
  <c r="I302" i="1"/>
  <c r="I285" i="1"/>
  <c r="I286" i="1"/>
  <c r="I287" i="1"/>
  <c r="I278" i="1"/>
  <c r="I279" i="1"/>
  <c r="I280" i="1"/>
  <c r="I266" i="1"/>
  <c r="I258" i="1"/>
  <c r="I247" i="1"/>
  <c r="I248" i="1"/>
  <c r="I244" i="1"/>
  <c r="I241" i="1"/>
  <c r="I242" i="1"/>
  <c r="I235" i="1"/>
  <c r="I234" i="1"/>
  <c r="I221" i="1"/>
  <c r="I212" i="1"/>
  <c r="I211" i="1"/>
  <c r="I200" i="1"/>
  <c r="I744" i="1"/>
  <c r="I659" i="1"/>
  <c r="I660" i="1"/>
  <c r="I764" i="1"/>
  <c r="I703" i="1"/>
  <c r="I704" i="1"/>
  <c r="I592" i="1"/>
  <c r="I593" i="1"/>
  <c r="I594" i="1"/>
  <c r="I561" i="1"/>
  <c r="I562" i="1"/>
  <c r="I563" i="1"/>
  <c r="I564" i="1"/>
  <c r="I529" i="1"/>
  <c r="I502" i="1"/>
  <c r="I503" i="1"/>
  <c r="I483" i="1"/>
  <c r="I484" i="1"/>
  <c r="I466" i="1"/>
  <c r="I467" i="1"/>
  <c r="I450" i="1"/>
  <c r="I432" i="1"/>
  <c r="I417" i="1"/>
  <c r="I406" i="1"/>
  <c r="I397" i="1"/>
  <c r="I382" i="1"/>
  <c r="I383" i="1"/>
  <c r="I376" i="1"/>
  <c r="I363" i="1"/>
  <c r="I364" i="1"/>
  <c r="I349" i="1"/>
  <c r="I345" i="1"/>
  <c r="I340" i="1"/>
  <c r="I332" i="1"/>
  <c r="I333" i="1"/>
  <c r="I323" i="1"/>
  <c r="I321" i="1"/>
  <c r="I315" i="1"/>
  <c r="I312" i="1"/>
  <c r="I313" i="1"/>
  <c r="I291" i="1"/>
  <c r="I292" i="1"/>
  <c r="I267" i="1"/>
  <c r="I268" i="1"/>
  <c r="I265" i="1"/>
  <c r="I259" i="1"/>
  <c r="I260" i="1"/>
  <c r="I243" i="1"/>
  <c r="I1376" i="1"/>
  <c r="I1377" i="1"/>
  <c r="I1153" i="1"/>
  <c r="I966" i="1"/>
  <c r="I967" i="1"/>
  <c r="I847" i="1"/>
  <c r="I937" i="1"/>
  <c r="I938" i="1"/>
  <c r="I939" i="1"/>
  <c r="I940" i="1"/>
  <c r="I777" i="1"/>
  <c r="I778" i="1"/>
  <c r="I727" i="1"/>
  <c r="I728" i="1"/>
  <c r="I684" i="1"/>
  <c r="I685" i="1"/>
  <c r="I636" i="1"/>
  <c r="I637" i="1"/>
  <c r="I638" i="1"/>
  <c r="I595" i="1"/>
  <c r="I570" i="1"/>
  <c r="I571" i="1"/>
  <c r="I572" i="1"/>
  <c r="I573" i="1"/>
  <c r="I544" i="1"/>
  <c r="I545" i="1"/>
  <c r="I517" i="1"/>
  <c r="I407" i="1"/>
  <c r="I390" i="1"/>
  <c r="I380" i="1"/>
  <c r="I357" i="1"/>
  <c r="I358" i="1"/>
  <c r="I359" i="1"/>
  <c r="I347" i="1"/>
  <c r="I342" i="1"/>
  <c r="I329" i="1"/>
  <c r="I330" i="1"/>
  <c r="I331" i="1"/>
  <c r="I326" i="1"/>
  <c r="I324" i="1"/>
  <c r="I314" i="1"/>
  <c r="I301" i="1"/>
  <c r="I294" i="1"/>
  <c r="I282" i="1"/>
  <c r="I277" i="1"/>
  <c r="I261" i="1"/>
  <c r="I249" i="1"/>
  <c r="I1444" i="1"/>
  <c r="I240" i="1"/>
  <c r="I1232" i="1"/>
  <c r="I1233" i="1"/>
  <c r="I1154" i="1"/>
  <c r="I1155" i="1"/>
  <c r="I1156" i="1"/>
  <c r="I1157" i="1"/>
  <c r="I1158" i="1"/>
  <c r="I1033" i="1"/>
  <c r="I1034" i="1"/>
  <c r="I1035" i="1"/>
  <c r="I924" i="1"/>
  <c r="I848" i="1"/>
  <c r="I790" i="1"/>
  <c r="I791" i="1"/>
  <c r="I792" i="1"/>
  <c r="I745" i="1"/>
  <c r="I746" i="1"/>
  <c r="I747" i="1"/>
  <c r="I705" i="1"/>
  <c r="I706" i="1"/>
  <c r="I661" i="1"/>
  <c r="I662" i="1"/>
  <c r="I596" i="1"/>
  <c r="I530" i="1"/>
  <c r="I531" i="1"/>
  <c r="I532" i="1"/>
  <c r="I511" i="1"/>
  <c r="I458" i="1"/>
  <c r="I459" i="1"/>
  <c r="I460" i="1"/>
  <c r="I438" i="1"/>
  <c r="I427" i="1"/>
  <c r="I428" i="1"/>
  <c r="I418" i="1"/>
  <c r="I401" i="1"/>
  <c r="I402" i="1"/>
  <c r="I387" i="1"/>
  <c r="I377" i="1"/>
  <c r="I378" i="1"/>
  <c r="I365" i="1"/>
  <c r="I366" i="1"/>
  <c r="I355" i="1"/>
  <c r="I356" i="1"/>
  <c r="I350" i="1"/>
  <c r="I334" i="1"/>
  <c r="I325" i="1"/>
  <c r="I318" i="1"/>
  <c r="I288" i="1"/>
  <c r="I281" i="1"/>
  <c r="I1480" i="1"/>
  <c r="I1481" i="1"/>
  <c r="I1350" i="1"/>
  <c r="I1351" i="1"/>
  <c r="I1212" i="1"/>
  <c r="I1107" i="1"/>
  <c r="I1108" i="1"/>
  <c r="I1109" i="1"/>
  <c r="I994" i="1"/>
  <c r="I995" i="1"/>
  <c r="I996" i="1"/>
  <c r="I997" i="1"/>
  <c r="I998" i="1"/>
  <c r="I999" i="1"/>
  <c r="I1000" i="1"/>
  <c r="I1001" i="1"/>
  <c r="I1002" i="1"/>
  <c r="I1003" i="1"/>
  <c r="I1004" i="1"/>
  <c r="I908" i="1"/>
  <c r="I909" i="1"/>
  <c r="I910" i="1"/>
  <c r="I911" i="1"/>
  <c r="I912" i="1"/>
  <c r="I849" i="1"/>
  <c r="I755" i="1"/>
  <c r="I689" i="1"/>
  <c r="I690" i="1"/>
  <c r="I653" i="1"/>
  <c r="I625" i="1"/>
  <c r="I626" i="1"/>
  <c r="I627" i="1"/>
  <c r="I597" i="1"/>
  <c r="I598" i="1"/>
  <c r="I599" i="1"/>
  <c r="I578" i="1"/>
  <c r="I579" i="1"/>
  <c r="I542" i="1"/>
  <c r="I497" i="1"/>
  <c r="I485" i="1"/>
  <c r="I477" i="1"/>
  <c r="I453" i="1"/>
  <c r="I445" i="1"/>
  <c r="I405" i="1"/>
  <c r="I384" i="1"/>
  <c r="I385" i="1"/>
  <c r="I379" i="1"/>
  <c r="I367" i="1"/>
  <c r="I352" i="1"/>
  <c r="I339" i="1"/>
  <c r="I335" i="1"/>
  <c r="I320" i="1"/>
  <c r="I293" i="1"/>
  <c r="I1632" i="1"/>
  <c r="I262" i="1"/>
  <c r="I1512" i="1"/>
  <c r="I1529" i="1"/>
  <c r="I1378" i="1"/>
  <c r="I1379" i="1"/>
  <c r="I1380" i="1"/>
  <c r="I1381" i="1"/>
  <c r="I1257" i="1"/>
  <c r="I1258" i="1"/>
  <c r="I1159" i="1"/>
  <c r="I1160" i="1"/>
  <c r="I1161" i="1"/>
  <c r="I1162" i="1"/>
  <c r="I1062" i="1"/>
  <c r="I1063" i="1"/>
  <c r="I968" i="1"/>
  <c r="I969" i="1"/>
  <c r="I970" i="1"/>
  <c r="I971" i="1"/>
  <c r="I850" i="1"/>
  <c r="I851" i="1"/>
  <c r="I852" i="1"/>
  <c r="I853" i="1"/>
  <c r="I854" i="1"/>
  <c r="I805" i="1"/>
  <c r="I731" i="1"/>
  <c r="I707" i="1"/>
  <c r="I674" i="1"/>
  <c r="I675" i="1"/>
  <c r="I622" i="1"/>
  <c r="I600" i="1"/>
  <c r="I582" i="1"/>
  <c r="I565" i="1"/>
  <c r="I548" i="1"/>
  <c r="I533" i="1"/>
  <c r="I534" i="1"/>
  <c r="I504" i="1"/>
  <c r="I486" i="1"/>
  <c r="I487" i="1"/>
  <c r="I488" i="1"/>
  <c r="I468" i="1"/>
  <c r="I469" i="1"/>
  <c r="I454" i="1"/>
  <c r="I455" i="1"/>
  <c r="I456" i="1"/>
  <c r="I433" i="1"/>
  <c r="I425" i="1"/>
  <c r="I426" i="1"/>
  <c r="I419" i="1"/>
  <c r="I420" i="1"/>
  <c r="I409" i="1"/>
  <c r="I400" i="1"/>
  <c r="I398" i="1"/>
  <c r="I388" i="1"/>
  <c r="I389" i="1"/>
  <c r="I360" i="1"/>
  <c r="I351" i="1"/>
  <c r="I346" i="1"/>
  <c r="I343" i="1"/>
  <c r="I341" i="1"/>
  <c r="I328" i="1"/>
  <c r="I319" i="1"/>
  <c r="I1633" i="1"/>
  <c r="I1635" i="1"/>
  <c r="I1543" i="1"/>
  <c r="I1412" i="1"/>
  <c r="I1413" i="1"/>
  <c r="I1414" i="1"/>
  <c r="I1415" i="1"/>
  <c r="I1416" i="1"/>
  <c r="I1290" i="1"/>
  <c r="I1201" i="1"/>
  <c r="I1202" i="1"/>
  <c r="I1125" i="1"/>
  <c r="I1036" i="1"/>
  <c r="I952" i="1"/>
  <c r="I953" i="1"/>
  <c r="I954" i="1"/>
  <c r="I855" i="1"/>
  <c r="I810" i="1"/>
  <c r="I811" i="1"/>
  <c r="I717" i="1"/>
  <c r="I718" i="1"/>
  <c r="I692" i="1"/>
  <c r="I693" i="1"/>
  <c r="I694" i="1"/>
  <c r="I601" i="1"/>
  <c r="I541" i="1"/>
  <c r="I495" i="1"/>
  <c r="I489" i="1"/>
  <c r="I470" i="1"/>
  <c r="I461" i="1"/>
  <c r="I462" i="1"/>
  <c r="I463" i="1"/>
  <c r="I452" i="1"/>
  <c r="I439" i="1"/>
  <c r="I440" i="1"/>
  <c r="I429" i="1"/>
  <c r="I424" i="1"/>
  <c r="I403" i="1"/>
  <c r="I404" i="1"/>
  <c r="I392" i="1"/>
  <c r="I362" i="1"/>
  <c r="I348" i="1"/>
  <c r="I1636" i="1"/>
  <c r="I1557" i="1"/>
  <c r="I1445" i="1"/>
  <c r="I1446" i="1"/>
  <c r="I1333" i="1"/>
  <c r="I1334" i="1"/>
  <c r="I1335" i="1"/>
  <c r="I1234" i="1"/>
  <c r="I1163" i="1"/>
  <c r="I1164" i="1"/>
  <c r="I1081" i="1"/>
  <c r="I1082" i="1"/>
  <c r="I1083" i="1"/>
  <c r="I941" i="1"/>
  <c r="I942" i="1"/>
  <c r="I943" i="1"/>
  <c r="I753" i="1"/>
  <c r="I602" i="1"/>
  <c r="I603" i="1"/>
  <c r="I535" i="1"/>
  <c r="I518" i="1"/>
  <c r="I508" i="1"/>
  <c r="I509" i="1"/>
  <c r="I500" i="1"/>
  <c r="I494" i="1"/>
  <c r="I490" i="1"/>
  <c r="I472" i="1"/>
  <c r="I473" i="1"/>
  <c r="I474" i="1"/>
  <c r="I464" i="1"/>
  <c r="I451" i="1"/>
  <c r="I443" i="1"/>
  <c r="I423" i="1"/>
  <c r="I408" i="1"/>
  <c r="I391" i="1"/>
  <c r="I381" i="1"/>
  <c r="I344" i="1"/>
  <c r="I1637" i="1"/>
  <c r="I1570" i="1"/>
  <c r="I1571" i="1"/>
  <c r="I1463" i="1"/>
  <c r="I1464" i="1"/>
  <c r="I1465" i="1"/>
  <c r="I1365" i="1"/>
  <c r="I1261" i="1"/>
  <c r="I1262" i="1"/>
  <c r="I1057" i="1"/>
  <c r="I856" i="1"/>
  <c r="I857" i="1"/>
  <c r="I819" i="1"/>
  <c r="I820" i="1"/>
  <c r="I821" i="1"/>
  <c r="I822" i="1"/>
  <c r="I823" i="1"/>
  <c r="I758" i="1"/>
  <c r="I759" i="1"/>
  <c r="I735" i="1"/>
  <c r="I736" i="1"/>
  <c r="I737" i="1"/>
  <c r="I738" i="1"/>
  <c r="I698" i="1"/>
  <c r="I671" i="1"/>
  <c r="I672" i="1"/>
  <c r="I633" i="1"/>
  <c r="I621" i="1"/>
  <c r="I604" i="1"/>
  <c r="I585" i="1"/>
  <c r="I576" i="1"/>
  <c r="I559" i="1"/>
  <c r="I560" i="1"/>
  <c r="I549" i="1"/>
  <c r="I550" i="1"/>
  <c r="I539" i="1"/>
  <c r="I540" i="1"/>
  <c r="I520" i="1"/>
  <c r="I516" i="1"/>
  <c r="I507" i="1"/>
  <c r="I491" i="1"/>
  <c r="I492" i="1"/>
  <c r="I479" i="1"/>
  <c r="I475" i="1"/>
  <c r="I465" i="1"/>
  <c r="I442" i="1"/>
  <c r="I399" i="1"/>
  <c r="I1580" i="1"/>
  <c r="I1482" i="1"/>
  <c r="I1483" i="1"/>
  <c r="I1484" i="1"/>
  <c r="I1382" i="1"/>
  <c r="I1383" i="1"/>
  <c r="I1291" i="1"/>
  <c r="I1292" i="1"/>
  <c r="I1098" i="1"/>
  <c r="I1099" i="1"/>
  <c r="I1100" i="1"/>
  <c r="I1037" i="1"/>
  <c r="I1038" i="1"/>
  <c r="I1039" i="1"/>
  <c r="I972" i="1"/>
  <c r="I824" i="1"/>
  <c r="I647" i="1"/>
  <c r="I648" i="1"/>
  <c r="I649" i="1"/>
  <c r="I630" i="1"/>
  <c r="I631" i="1"/>
  <c r="I632" i="1"/>
  <c r="I617" i="1"/>
  <c r="I618" i="1"/>
  <c r="I619" i="1"/>
  <c r="I620" i="1"/>
  <c r="I586" i="1"/>
  <c r="I587" i="1"/>
  <c r="I588" i="1"/>
  <c r="I566" i="1"/>
  <c r="I554" i="1"/>
  <c r="I536" i="1"/>
  <c r="I512" i="1"/>
  <c r="I513" i="1"/>
  <c r="I505" i="1"/>
  <c r="I493" i="1"/>
  <c r="I476" i="1"/>
  <c r="I444" i="1"/>
  <c r="I434" i="1"/>
  <c r="I1638" i="1"/>
  <c r="I1498" i="1"/>
  <c r="I1404" i="1"/>
  <c r="I1325" i="1"/>
  <c r="I1248" i="1"/>
  <c r="I1135" i="1"/>
  <c r="I1068" i="1"/>
  <c r="I1024" i="1"/>
  <c r="I958" i="1"/>
  <c r="I916" i="1"/>
  <c r="I891" i="1"/>
  <c r="I858" i="1"/>
  <c r="I797" i="1"/>
  <c r="I769" i="1"/>
  <c r="I751" i="1"/>
  <c r="I752" i="1"/>
  <c r="I715" i="1"/>
  <c r="I677" i="1"/>
  <c r="I678" i="1"/>
  <c r="I679" i="1"/>
  <c r="I577" i="1"/>
  <c r="I568" i="1"/>
  <c r="I547" i="1"/>
  <c r="I538" i="1"/>
  <c r="I501" i="1"/>
  <c r="I435" i="1"/>
  <c r="I430" i="1"/>
  <c r="I431" i="1"/>
  <c r="I422" i="1"/>
  <c r="I421" i="1"/>
  <c r="I1593" i="1"/>
  <c r="I1594" i="1"/>
  <c r="I1352" i="1"/>
  <c r="I1271" i="1"/>
  <c r="I1165" i="1"/>
  <c r="I1110" i="1"/>
  <c r="I1111" i="1"/>
  <c r="I1112" i="1"/>
  <c r="I1054" i="1"/>
  <c r="I1005" i="1"/>
  <c r="I1006" i="1"/>
  <c r="I949" i="1"/>
  <c r="I859" i="1"/>
  <c r="I800" i="1"/>
  <c r="I770" i="1"/>
  <c r="I771" i="1"/>
  <c r="I772" i="1"/>
  <c r="I756" i="1"/>
  <c r="I721" i="1"/>
  <c r="I708" i="1"/>
  <c r="I691" i="1"/>
  <c r="I669" i="1"/>
  <c r="I640" i="1"/>
  <c r="I641" i="1"/>
  <c r="I642" i="1"/>
  <c r="I643" i="1"/>
  <c r="I605" i="1"/>
  <c r="I606" i="1"/>
  <c r="I607" i="1"/>
  <c r="I608" i="1"/>
  <c r="I589" i="1"/>
  <c r="I569" i="1"/>
  <c r="I551" i="1"/>
  <c r="I552" i="1"/>
  <c r="I543" i="1"/>
  <c r="I519" i="1"/>
  <c r="I471" i="1"/>
  <c r="I441" i="1"/>
  <c r="I1600" i="1"/>
  <c r="I1523" i="1"/>
  <c r="I1524" i="1"/>
  <c r="I1235" i="1"/>
  <c r="I1139" i="1"/>
  <c r="I1084" i="1"/>
  <c r="I907" i="1"/>
  <c r="I887" i="1"/>
  <c r="I860" i="1"/>
  <c r="I830" i="1"/>
  <c r="I803" i="1"/>
  <c r="I760" i="1"/>
  <c r="I748" i="1"/>
  <c r="I712" i="1"/>
  <c r="I713" i="1"/>
  <c r="I714" i="1"/>
  <c r="I663" i="1"/>
  <c r="I664" i="1"/>
  <c r="I652" i="1"/>
  <c r="I609" i="1"/>
  <c r="I610" i="1"/>
  <c r="I590" i="1"/>
  <c r="I581" i="1"/>
  <c r="I555" i="1"/>
  <c r="I521" i="1"/>
  <c r="I522" i="1"/>
  <c r="I514" i="1"/>
  <c r="I506" i="1"/>
  <c r="I1530" i="1"/>
  <c r="I1531" i="1"/>
  <c r="I1458" i="1"/>
  <c r="I1320" i="1"/>
  <c r="I1321" i="1"/>
  <c r="I1207" i="1"/>
  <c r="I1166" i="1"/>
  <c r="I1167" i="1"/>
  <c r="I1118" i="1"/>
  <c r="I1119" i="1"/>
  <c r="I1120" i="1"/>
  <c r="I1026" i="1"/>
  <c r="I930" i="1"/>
  <c r="I861" i="1"/>
  <c r="I806" i="1"/>
  <c r="I807" i="1"/>
  <c r="I783" i="1"/>
  <c r="I765" i="1"/>
  <c r="I732" i="1"/>
  <c r="I733" i="1"/>
  <c r="I720" i="1"/>
  <c r="I676" i="1"/>
  <c r="I655" i="1"/>
  <c r="I656" i="1"/>
  <c r="I657" i="1"/>
  <c r="I634" i="1"/>
  <c r="I635" i="1"/>
  <c r="I623" i="1"/>
  <c r="I624" i="1"/>
  <c r="I616" i="1"/>
  <c r="I611" i="1"/>
  <c r="I612" i="1"/>
  <c r="I613" i="1"/>
  <c r="I575" i="1"/>
  <c r="I556" i="1"/>
  <c r="I537" i="1"/>
  <c r="I496" i="1"/>
  <c r="I478" i="1"/>
  <c r="I436" i="1"/>
  <c r="I1605" i="1"/>
  <c r="I1539" i="1"/>
  <c r="I1470" i="1"/>
  <c r="I1346" i="1"/>
  <c r="I1276" i="1"/>
  <c r="I1223" i="1"/>
  <c r="I1224" i="1"/>
  <c r="I1184" i="1"/>
  <c r="I1144" i="1"/>
  <c r="I1145" i="1"/>
  <c r="I1094" i="1"/>
  <c r="I1095" i="1"/>
  <c r="I1096" i="1"/>
  <c r="I1051" i="1"/>
  <c r="I927" i="1"/>
  <c r="I928" i="1"/>
  <c r="I862" i="1"/>
  <c r="I863" i="1"/>
  <c r="I864" i="1"/>
  <c r="I832" i="1"/>
  <c r="I833" i="1"/>
  <c r="I787" i="1"/>
  <c r="I788" i="1"/>
  <c r="I789" i="1"/>
  <c r="I767" i="1"/>
  <c r="I768" i="1"/>
  <c r="I739" i="1"/>
  <c r="I725" i="1"/>
  <c r="I711" i="1"/>
  <c r="I667" i="1"/>
  <c r="I668" i="1"/>
  <c r="I654" i="1"/>
  <c r="I645" i="1"/>
  <c r="I646" i="1"/>
  <c r="I615" i="1"/>
  <c r="I583" i="1"/>
  <c r="I567" i="1"/>
  <c r="I515" i="1"/>
  <c r="I499" i="1"/>
  <c r="I1544" i="1"/>
  <c r="I1485" i="1"/>
  <c r="I1417" i="1"/>
  <c r="I1293" i="1"/>
  <c r="I1294" i="1"/>
  <c r="I1072" i="1"/>
  <c r="I1073" i="1"/>
  <c r="I1074" i="1"/>
  <c r="I1040" i="1"/>
  <c r="I1041" i="1"/>
  <c r="I955" i="1"/>
  <c r="I901" i="1"/>
  <c r="I902" i="1"/>
  <c r="I903" i="1"/>
  <c r="I865" i="1"/>
  <c r="I834" i="1"/>
  <c r="I835" i="1"/>
  <c r="I793" i="1"/>
  <c r="I757" i="1"/>
  <c r="I730" i="1"/>
  <c r="I709" i="1"/>
  <c r="I695" i="1"/>
  <c r="I680" i="1"/>
  <c r="I681" i="1"/>
  <c r="I665" i="1"/>
  <c r="I546" i="1"/>
  <c r="I498" i="1"/>
  <c r="I1639" i="1"/>
  <c r="I1316" i="1"/>
  <c r="I1216" i="1"/>
  <c r="I1106" i="1"/>
  <c r="I1060" i="1"/>
  <c r="I1028" i="1"/>
  <c r="I982" i="1"/>
  <c r="I983" i="1"/>
  <c r="I919" i="1"/>
  <c r="I920" i="1"/>
  <c r="I921" i="1"/>
  <c r="I900" i="1"/>
  <c r="I812" i="1"/>
  <c r="I813" i="1"/>
  <c r="I795" i="1"/>
  <c r="I796" i="1"/>
  <c r="I773" i="1"/>
  <c r="I774" i="1"/>
  <c r="I761" i="1"/>
  <c r="I734" i="1"/>
  <c r="I723" i="1"/>
  <c r="I710" i="1"/>
  <c r="I700" i="1"/>
  <c r="I688" i="1"/>
  <c r="I673" i="1"/>
  <c r="I658" i="1"/>
  <c r="I651" i="1"/>
  <c r="I639" i="1"/>
  <c r="I584" i="1"/>
  <c r="I1640" i="1"/>
  <c r="I1558" i="1"/>
  <c r="I1447" i="1"/>
  <c r="I1336" i="1"/>
  <c r="I1281" i="1"/>
  <c r="I1198" i="1"/>
  <c r="I1168" i="1"/>
  <c r="I1085" i="1"/>
  <c r="I944" i="1"/>
  <c r="I945" i="1"/>
  <c r="I896" i="1"/>
  <c r="I897" i="1"/>
  <c r="I866" i="1"/>
  <c r="I867" i="1"/>
  <c r="I798" i="1"/>
  <c r="I799" i="1"/>
  <c r="I779" i="1"/>
  <c r="I766" i="1"/>
  <c r="I740" i="1"/>
  <c r="I741" i="1"/>
  <c r="I729" i="1"/>
  <c r="I696" i="1"/>
  <c r="I697" i="1"/>
  <c r="I686" i="1"/>
  <c r="I687" i="1"/>
  <c r="I650" i="1"/>
  <c r="I557" i="1"/>
  <c r="I1641" i="1"/>
  <c r="I1642" i="1"/>
  <c r="I1563" i="1"/>
  <c r="I1564" i="1"/>
  <c r="I1565" i="1"/>
  <c r="I1513" i="1"/>
  <c r="I1252" i="1"/>
  <c r="I1007" i="1"/>
  <c r="I1008" i="1"/>
  <c r="I1009" i="1"/>
  <c r="I1010" i="1"/>
  <c r="I961" i="1"/>
  <c r="I962" i="1"/>
  <c r="I963" i="1"/>
  <c r="I931" i="1"/>
  <c r="I932" i="1"/>
  <c r="I913" i="1"/>
  <c r="I895" i="1"/>
  <c r="I885" i="1"/>
  <c r="I886" i="1"/>
  <c r="I836" i="1"/>
  <c r="I837" i="1"/>
  <c r="I815" i="1"/>
  <c r="I816" i="1"/>
  <c r="I817" i="1"/>
  <c r="I818" i="1"/>
  <c r="I801" i="1"/>
  <c r="I780" i="1"/>
  <c r="I781" i="1"/>
  <c r="I782" i="1"/>
  <c r="I749" i="1"/>
  <c r="I722" i="1"/>
  <c r="I701" i="1"/>
  <c r="I666" i="1"/>
  <c r="I628" i="1"/>
  <c r="I629" i="1"/>
  <c r="I574" i="1"/>
  <c r="I1520" i="1"/>
  <c r="I1227" i="1"/>
  <c r="I1194" i="1"/>
  <c r="I1092" i="1"/>
  <c r="I989" i="1"/>
  <c r="I990" i="1"/>
  <c r="I956" i="1"/>
  <c r="I957" i="1"/>
  <c r="I929" i="1"/>
  <c r="I884" i="1"/>
  <c r="I868" i="1"/>
  <c r="I869" i="1"/>
  <c r="I870" i="1"/>
  <c r="I838" i="1"/>
  <c r="I839" i="1"/>
  <c r="I802" i="1"/>
  <c r="I784" i="1"/>
  <c r="I785" i="1"/>
  <c r="I786" i="1"/>
  <c r="I750" i="1"/>
  <c r="I726" i="1"/>
  <c r="I644" i="1"/>
  <c r="I614" i="1"/>
  <c r="I580" i="1"/>
  <c r="I1574" i="1"/>
  <c r="I1426" i="1"/>
  <c r="I1427" i="1"/>
  <c r="I1331" i="1"/>
  <c r="I1283" i="1"/>
  <c r="I1244" i="1"/>
  <c r="I1210" i="1"/>
  <c r="I1115" i="1"/>
  <c r="I1116" i="1"/>
  <c r="I1075" i="1"/>
  <c r="I1020" i="1"/>
  <c r="I1021" i="1"/>
  <c r="I979" i="1"/>
  <c r="I980" i="1"/>
  <c r="I981" i="1"/>
  <c r="I950" i="1"/>
  <c r="I893" i="1"/>
  <c r="I882" i="1"/>
  <c r="I883" i="1"/>
  <c r="I871" i="1"/>
  <c r="I872" i="1"/>
  <c r="I840" i="1"/>
  <c r="I841" i="1"/>
  <c r="I804" i="1"/>
  <c r="I762" i="1"/>
  <c r="I742" i="1"/>
  <c r="I702" i="1"/>
  <c r="I682" i="1"/>
  <c r="I683" i="1"/>
  <c r="I1435" i="1"/>
  <c r="I1384" i="1"/>
  <c r="I1220" i="1"/>
  <c r="I1169" i="1"/>
  <c r="I1131" i="1"/>
  <c r="I1132" i="1"/>
  <c r="I1133" i="1"/>
  <c r="I1101" i="1"/>
  <c r="I1102" i="1"/>
  <c r="I1103" i="1"/>
  <c r="I1064" i="1"/>
  <c r="I1042" i="1"/>
  <c r="I1043" i="1"/>
  <c r="I1016" i="1"/>
  <c r="I925" i="1"/>
  <c r="I926" i="1"/>
  <c r="I905" i="1"/>
  <c r="I881" i="1"/>
  <c r="I842" i="1"/>
  <c r="I825" i="1"/>
  <c r="I826" i="1"/>
  <c r="I775" i="1"/>
  <c r="I776" i="1"/>
  <c r="I724" i="1"/>
  <c r="I716" i="1"/>
  <c r="I558" i="1"/>
  <c r="I1643" i="1"/>
  <c r="I1613" i="1"/>
  <c r="I1536" i="1"/>
  <c r="I1448" i="1"/>
  <c r="I1394" i="1"/>
  <c r="I1395" i="1"/>
  <c r="I1359" i="1"/>
  <c r="I1312" i="1"/>
  <c r="I1313" i="1"/>
  <c r="I1314" i="1"/>
  <c r="I1269" i="1"/>
  <c r="I1270" i="1"/>
  <c r="I1236" i="1"/>
  <c r="I1204" i="1"/>
  <c r="I1205" i="1"/>
  <c r="I1206" i="1"/>
  <c r="I1180" i="1"/>
  <c r="I1181" i="1"/>
  <c r="I1121" i="1"/>
  <c r="I1122" i="1"/>
  <c r="I1086" i="1"/>
  <c r="I1087" i="1"/>
  <c r="I1088" i="1"/>
  <c r="I1055" i="1"/>
  <c r="I1056" i="1"/>
  <c r="I1029" i="1"/>
  <c r="I1030" i="1"/>
  <c r="I1031" i="1"/>
  <c r="I964" i="1"/>
  <c r="I965" i="1"/>
  <c r="I922" i="1"/>
  <c r="I923" i="1"/>
  <c r="I904" i="1"/>
  <c r="I892" i="1"/>
  <c r="I873" i="1"/>
  <c r="I827" i="1"/>
  <c r="I808" i="1"/>
  <c r="I719" i="1"/>
  <c r="I670" i="1"/>
  <c r="I1589" i="1"/>
  <c r="I1541" i="1"/>
  <c r="I1456" i="1"/>
  <c r="I1405" i="1"/>
  <c r="I1406" i="1"/>
  <c r="I1326" i="1"/>
  <c r="I1327" i="1"/>
  <c r="I1284" i="1"/>
  <c r="I1249" i="1"/>
  <c r="I1191" i="1"/>
  <c r="I1170" i="1"/>
  <c r="I1136" i="1"/>
  <c r="I1137" i="1"/>
  <c r="I1138" i="1"/>
  <c r="I1069" i="1"/>
  <c r="I1070" i="1"/>
  <c r="I1025" i="1"/>
  <c r="I988" i="1"/>
  <c r="I959" i="1"/>
  <c r="I960" i="1"/>
  <c r="I933" i="1"/>
  <c r="I934" i="1"/>
  <c r="I935" i="1"/>
  <c r="I917" i="1"/>
  <c r="I918" i="1"/>
  <c r="I880" i="1"/>
  <c r="I874" i="1"/>
  <c r="I875" i="1"/>
  <c r="I828" i="1"/>
  <c r="I829" i="1"/>
  <c r="I809" i="1"/>
  <c r="I743" i="1"/>
  <c r="I699" i="1"/>
  <c r="I1507" i="1"/>
  <c r="I1508" i="1"/>
  <c r="I1509" i="1"/>
  <c r="I1460" i="1"/>
  <c r="I1418" i="1"/>
  <c r="I1371" i="1"/>
  <c r="I1372" i="1"/>
  <c r="I1344" i="1"/>
  <c r="I1295" i="1"/>
  <c r="I1228" i="1"/>
  <c r="I1203" i="1"/>
  <c r="I1177" i="1"/>
  <c r="I1178" i="1"/>
  <c r="I1179" i="1"/>
  <c r="I1146" i="1"/>
  <c r="I1126" i="1"/>
  <c r="I1127" i="1"/>
  <c r="I1044" i="1"/>
  <c r="I1045" i="1"/>
  <c r="I1017" i="1"/>
  <c r="I1018" i="1"/>
  <c r="I977" i="1"/>
  <c r="I978" i="1"/>
  <c r="I876" i="1"/>
  <c r="I843" i="1"/>
  <c r="I844" i="1"/>
  <c r="I1616" i="1"/>
  <c r="I1551" i="1"/>
  <c r="I1514" i="1"/>
  <c r="I1515" i="1"/>
  <c r="I1429" i="1"/>
  <c r="I1385" i="1"/>
  <c r="I1386" i="1"/>
  <c r="I1387" i="1"/>
  <c r="I1388" i="1"/>
  <c r="I1309" i="1"/>
  <c r="I1310" i="1"/>
  <c r="I1311" i="1"/>
  <c r="I1272" i="1"/>
  <c r="I1273" i="1"/>
  <c r="I1241" i="1"/>
  <c r="I1242" i="1"/>
  <c r="I1243" i="1"/>
  <c r="I1213" i="1"/>
  <c r="I1189" i="1"/>
  <c r="I1190" i="1"/>
  <c r="I1171" i="1"/>
  <c r="I1113" i="1"/>
  <c r="I1077" i="1"/>
  <c r="I1078" i="1"/>
  <c r="I1079" i="1"/>
  <c r="I1080" i="1"/>
  <c r="I1011" i="1"/>
  <c r="I1012" i="1"/>
  <c r="I973" i="1"/>
  <c r="I974" i="1"/>
  <c r="I914" i="1"/>
  <c r="I890" i="1"/>
  <c r="I879" i="1"/>
  <c r="I1617" i="1"/>
  <c r="I1519" i="1"/>
  <c r="I1474" i="1"/>
  <c r="I1436" i="1"/>
  <c r="I1437" i="1"/>
  <c r="I1323" i="1"/>
  <c r="I1324" i="1"/>
  <c r="I1285" i="1"/>
  <c r="I1286" i="1"/>
  <c r="I1253" i="1"/>
  <c r="I1254" i="1"/>
  <c r="I1222" i="1"/>
  <c r="I1200" i="1"/>
  <c r="I1176" i="1"/>
  <c r="I1147" i="1"/>
  <c r="I1148" i="1"/>
  <c r="I1065" i="1"/>
  <c r="I1066" i="1"/>
  <c r="I1049" i="1"/>
  <c r="I1050" i="1"/>
  <c r="I947" i="1"/>
  <c r="I948" i="1"/>
  <c r="I899" i="1"/>
  <c r="I888" i="1"/>
  <c r="I889" i="1"/>
  <c r="I878" i="1"/>
  <c r="I877" i="1"/>
  <c r="I845" i="1"/>
  <c r="I814" i="1"/>
  <c r="I1618" i="1"/>
  <c r="I1559" i="1"/>
  <c r="I1486" i="1"/>
  <c r="I1487" i="1"/>
  <c r="I1449" i="1"/>
  <c r="I1400" i="1"/>
  <c r="I1401" i="1"/>
  <c r="I1337" i="1"/>
  <c r="I1338" i="1"/>
  <c r="I1339" i="1"/>
  <c r="I1340" i="1"/>
  <c r="I1296" i="1"/>
  <c r="I1297" i="1"/>
  <c r="I1260" i="1"/>
  <c r="I1211" i="1"/>
  <c r="I1172" i="1"/>
  <c r="I1173" i="1"/>
  <c r="I1140" i="1"/>
  <c r="I1141" i="1"/>
  <c r="I986" i="1"/>
  <c r="I987" i="1"/>
  <c r="I898" i="1"/>
  <c r="I754" i="1"/>
  <c r="I1644" i="1"/>
  <c r="I1455" i="1"/>
  <c r="I1410" i="1"/>
  <c r="I1411" i="1"/>
  <c r="I1373" i="1"/>
  <c r="I1275" i="1"/>
  <c r="I1246" i="1"/>
  <c r="I1247" i="1"/>
  <c r="I1217" i="1"/>
  <c r="I1218" i="1"/>
  <c r="I1219" i="1"/>
  <c r="I1149" i="1"/>
  <c r="I1104" i="1"/>
  <c r="I1105" i="1"/>
  <c r="I1052" i="1"/>
  <c r="I1053" i="1"/>
  <c r="I1032" i="1"/>
  <c r="I1015" i="1"/>
  <c r="I976" i="1"/>
  <c r="I936" i="1"/>
  <c r="I794" i="1"/>
  <c r="I763" i="1"/>
  <c r="I1567" i="1"/>
  <c r="I1532" i="1"/>
  <c r="I1533" i="1"/>
  <c r="I1459" i="1"/>
  <c r="I1425" i="1"/>
  <c r="I1389" i="1"/>
  <c r="I1390" i="1"/>
  <c r="I1358" i="1"/>
  <c r="I1322" i="1"/>
  <c r="I1287" i="1"/>
  <c r="I1229" i="1"/>
  <c r="I1208" i="1"/>
  <c r="I1209" i="1"/>
  <c r="I1187" i="1"/>
  <c r="I1188" i="1"/>
  <c r="I1174" i="1"/>
  <c r="I1142" i="1"/>
  <c r="I1143" i="1"/>
  <c r="I1027" i="1"/>
  <c r="I993" i="1"/>
  <c r="I951" i="1"/>
  <c r="I906" i="1"/>
  <c r="I894" i="1"/>
  <c r="I846" i="1"/>
  <c r="I831" i="1"/>
  <c r="I1620" i="1"/>
  <c r="I1603" i="1"/>
  <c r="I1572" i="1"/>
  <c r="I1501" i="1"/>
  <c r="I1502" i="1"/>
  <c r="I1503" i="1"/>
  <c r="I1504" i="1"/>
  <c r="I1432" i="1"/>
  <c r="I1366" i="1"/>
  <c r="I1332" i="1"/>
  <c r="I1298" i="1"/>
  <c r="I1299" i="1"/>
  <c r="I1300" i="1"/>
  <c r="I1263" i="1"/>
  <c r="I1264" i="1"/>
  <c r="I1265" i="1"/>
  <c r="I1266" i="1"/>
  <c r="I1267" i="1"/>
  <c r="I1239" i="1"/>
  <c r="I1240" i="1"/>
  <c r="I1215" i="1"/>
  <c r="I1195" i="1"/>
  <c r="I1196" i="1"/>
  <c r="I1175" i="1"/>
  <c r="I1058" i="1"/>
  <c r="I1059" i="1"/>
  <c r="I1019" i="1"/>
  <c r="I991" i="1"/>
  <c r="I1471" i="1"/>
  <c r="I1438" i="1"/>
  <c r="I1398" i="1"/>
  <c r="I1399" i="1"/>
  <c r="I1368" i="1"/>
  <c r="I1347" i="1"/>
  <c r="I1348" i="1"/>
  <c r="I1307" i="1"/>
  <c r="I1277" i="1"/>
  <c r="I1278" i="1"/>
  <c r="I1279" i="1"/>
  <c r="I1251" i="1"/>
  <c r="I1185" i="1"/>
  <c r="I1186" i="1"/>
  <c r="I1123" i="1"/>
  <c r="I1124" i="1"/>
  <c r="I1097" i="1"/>
  <c r="I1067" i="1"/>
  <c r="I984" i="1"/>
  <c r="I985" i="1"/>
  <c r="I915" i="1"/>
  <c r="I1621" i="1"/>
  <c r="I1606" i="1"/>
  <c r="I1577" i="1"/>
  <c r="I1578" i="1"/>
  <c r="I1579" i="1"/>
  <c r="I1516" i="1"/>
  <c r="I1517" i="1"/>
  <c r="I1476" i="1"/>
  <c r="I1450" i="1"/>
  <c r="I1409" i="1"/>
  <c r="I1374" i="1"/>
  <c r="I1353" i="1"/>
  <c r="I1354" i="1"/>
  <c r="I1288" i="1"/>
  <c r="I1214" i="1"/>
  <c r="I1193" i="1"/>
  <c r="I1089" i="1"/>
  <c r="I1090" i="1"/>
  <c r="I1061" i="1"/>
  <c r="I1013" i="1"/>
  <c r="I1014" i="1"/>
  <c r="I946" i="1"/>
  <c r="I1622" i="1"/>
  <c r="I1607" i="1"/>
  <c r="I1545" i="1"/>
  <c r="I1546" i="1"/>
  <c r="I1518" i="1"/>
  <c r="I1488" i="1"/>
  <c r="I1453" i="1"/>
  <c r="I1454" i="1"/>
  <c r="I1419" i="1"/>
  <c r="I1420" i="1"/>
  <c r="I1361" i="1"/>
  <c r="I1362" i="1"/>
  <c r="I1330" i="1"/>
  <c r="I1268" i="1"/>
  <c r="I1128" i="1"/>
  <c r="I1046" i="1"/>
  <c r="I1022" i="1"/>
  <c r="I1023" i="1"/>
  <c r="I975" i="1"/>
  <c r="I1623" i="1"/>
  <c r="I1585" i="1"/>
  <c r="I1586" i="1"/>
  <c r="I1549" i="1"/>
  <c r="I1521" i="1"/>
  <c r="I1522" i="1"/>
  <c r="I1490" i="1"/>
  <c r="I1491" i="1"/>
  <c r="I1457" i="1"/>
  <c r="I1392" i="1"/>
  <c r="I1393" i="1"/>
  <c r="I1367" i="1"/>
  <c r="I1305" i="1"/>
  <c r="I1306" i="1"/>
  <c r="I1280" i="1"/>
  <c r="I1255" i="1"/>
  <c r="I1256" i="1"/>
  <c r="I1192" i="1"/>
  <c r="I1150" i="1"/>
  <c r="I1134" i="1"/>
  <c r="I1114" i="1"/>
  <c r="I1091" i="1"/>
  <c r="I1552" i="1"/>
  <c r="I1553" i="1"/>
  <c r="I1554" i="1"/>
  <c r="I1526" i="1"/>
  <c r="I1494" i="1"/>
  <c r="I1495" i="1"/>
  <c r="I1496" i="1"/>
  <c r="I1461" i="1"/>
  <c r="I1462" i="1"/>
  <c r="I1433" i="1"/>
  <c r="I1434" i="1"/>
  <c r="I1369" i="1"/>
  <c r="I1317" i="1"/>
  <c r="I1318" i="1"/>
  <c r="I1319" i="1"/>
  <c r="I1289" i="1"/>
  <c r="I1238" i="1"/>
  <c r="I1183" i="1"/>
  <c r="I1048" i="1"/>
  <c r="I1624" i="1"/>
  <c r="I1608" i="1"/>
  <c r="I1528" i="1"/>
  <c r="I1499" i="1"/>
  <c r="I1439" i="1"/>
  <c r="I1440" i="1"/>
  <c r="I1441" i="1"/>
  <c r="I1407" i="1"/>
  <c r="I1356" i="1"/>
  <c r="I1357" i="1"/>
  <c r="I1328" i="1"/>
  <c r="I1250" i="1"/>
  <c r="I1225" i="1"/>
  <c r="I1226" i="1"/>
  <c r="I1117" i="1"/>
  <c r="I1093" i="1"/>
  <c r="I1560" i="1"/>
  <c r="I1561" i="1"/>
  <c r="I1505" i="1"/>
  <c r="I1472" i="1"/>
  <c r="I1473" i="1"/>
  <c r="I1391" i="1"/>
  <c r="I1363" i="1"/>
  <c r="I1364" i="1"/>
  <c r="I1341" i="1"/>
  <c r="I1342" i="1"/>
  <c r="I1343" i="1"/>
  <c r="I1304" i="1"/>
  <c r="I1282" i="1"/>
  <c r="I1199" i="1"/>
  <c r="I1182" i="1"/>
  <c r="I1129" i="1"/>
  <c r="I1130" i="1"/>
  <c r="I1609" i="1"/>
  <c r="I1590" i="1"/>
  <c r="I1591" i="1"/>
  <c r="I1562" i="1"/>
  <c r="I1534" i="1"/>
  <c r="I1510" i="1"/>
  <c r="I1477" i="1"/>
  <c r="I1478" i="1"/>
  <c r="I1422" i="1"/>
  <c r="I1423" i="1"/>
  <c r="I1424" i="1"/>
  <c r="I1315" i="1"/>
  <c r="I1245" i="1"/>
  <c r="I1221" i="1"/>
  <c r="I1047" i="1"/>
  <c r="I1595" i="1"/>
  <c r="I1596" i="1"/>
  <c r="I1566" i="1"/>
  <c r="I1538" i="1"/>
  <c r="I1489" i="1"/>
  <c r="I1430" i="1"/>
  <c r="I1355" i="1"/>
  <c r="I1274" i="1"/>
  <c r="I1230" i="1"/>
  <c r="I1197" i="1"/>
  <c r="I1625" i="1"/>
  <c r="I1611" i="1"/>
  <c r="I1598" i="1"/>
  <c r="I1568" i="1"/>
  <c r="I1540" i="1"/>
  <c r="I1402" i="1"/>
  <c r="I1403" i="1"/>
  <c r="I1375" i="1"/>
  <c r="I1303" i="1"/>
  <c r="I1259" i="1"/>
  <c r="I1237" i="1"/>
  <c r="I992" i="1"/>
  <c r="I1599" i="1"/>
  <c r="I1542" i="1"/>
  <c r="I1493" i="1"/>
  <c r="I1466" i="1"/>
  <c r="I1442" i="1"/>
  <c r="I1443" i="1"/>
  <c r="I1345" i="1"/>
  <c r="I1071" i="1"/>
  <c r="I1645" i="1"/>
  <c r="I1626" i="1"/>
  <c r="I1612" i="1"/>
  <c r="I1547" i="1"/>
  <c r="I1525" i="1"/>
  <c r="I1497" i="1"/>
  <c r="I1467" i="1"/>
  <c r="I1468" i="1"/>
  <c r="I1469" i="1"/>
  <c r="I1421" i="1"/>
  <c r="I1646" i="1"/>
  <c r="I1575" i="1"/>
  <c r="I1576" i="1"/>
  <c r="I1527" i="1"/>
  <c r="I1500" i="1"/>
  <c r="I1452" i="1"/>
  <c r="I1428" i="1"/>
  <c r="I1076" i="1"/>
  <c r="I1627" i="1"/>
  <c r="I1506" i="1"/>
  <c r="I1479" i="1"/>
  <c r="I1431" i="1"/>
  <c r="I1231" i="1"/>
  <c r="I1581" i="1"/>
  <c r="I1408" i="1"/>
  <c r="I1301" i="1"/>
  <c r="I1628" i="1"/>
  <c r="I1602" i="1"/>
  <c r="I1583" i="1"/>
  <c r="I1584" i="1"/>
  <c r="I1556" i="1"/>
  <c r="I1302" i="1"/>
  <c r="I1647" i="1"/>
  <c r="I1629" i="1"/>
  <c r="I1630" i="1"/>
  <c r="I1604" i="1"/>
  <c r="I1537" i="1"/>
  <c r="I1492" i="1"/>
  <c r="I1396" i="1"/>
  <c r="I1370" i="1"/>
  <c r="I1588" i="1"/>
  <c r="I1451" i="1"/>
  <c r="I1614" i="1"/>
  <c r="I1349" i="1"/>
  <c r="I1329" i="1"/>
  <c r="I1615" i="1"/>
  <c r="I1569" i="1"/>
  <c r="I1592" i="1"/>
  <c r="I1548" i="1"/>
  <c r="I1511" i="1"/>
  <c r="I1397" i="1"/>
  <c r="I1573" i="1"/>
  <c r="I1535" i="1"/>
  <c r="I1475" i="1"/>
  <c r="I1601" i="1"/>
  <c r="I1582" i="1"/>
  <c r="I1360" i="1"/>
  <c r="I1619" i="1"/>
  <c r="I1308" i="1"/>
  <c r="I1610" i="1"/>
  <c r="I1550" i="1"/>
  <c r="I1597" i="1"/>
  <c r="I1587" i="1"/>
  <c r="I1555" i="1"/>
  <c r="M15" i="1" a="1"/>
  <c r="M15" i="1" s="1"/>
  <c r="M14" i="1" a="1"/>
  <c r="M14" i="1" s="1"/>
  <c r="L15" i="1"/>
  <c r="M18" i="1" l="1" a="1"/>
  <c r="M18" i="1" s="1"/>
  <c r="L1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<sst xmlns="http://schemas.openxmlformats.org/spreadsheetml/2006/main" count="8226" uniqueCount="1521">
  <si>
    <t>Ticker</t>
  </si>
  <si>
    <t>KPI</t>
  </si>
  <si>
    <t>Company</t>
  </si>
  <si>
    <t>IDEA sector</t>
  </si>
  <si>
    <t>IDEA subsector</t>
  </si>
  <si>
    <t>L4Q MAPE*</t>
  </si>
  <si>
    <t>1913 HK</t>
  </si>
  <si>
    <t>Prada SPA</t>
  </si>
  <si>
    <t>Retail</t>
  </si>
  <si>
    <t>081660 KS</t>
  </si>
  <si>
    <t>Fila Korea Ltd</t>
  </si>
  <si>
    <t>Sports &amp; Athletics</t>
  </si>
  <si>
    <t>3382 JP</t>
  </si>
  <si>
    <t>Total Revenue</t>
  </si>
  <si>
    <t>Seven &amp; I Holdings Co., Ltd.</t>
  </si>
  <si>
    <t>Convenience Stores</t>
  </si>
  <si>
    <t>1910 HK</t>
  </si>
  <si>
    <t>Samsonite International Sa</t>
  </si>
  <si>
    <t>Specialty</t>
  </si>
  <si>
    <t>7532 JP</t>
  </si>
  <si>
    <t>Gross Profit</t>
  </si>
  <si>
    <t>Pan Pacific International Holdings Corporation</t>
  </si>
  <si>
    <t>Mass Merchants</t>
  </si>
  <si>
    <t>8136 JP</t>
  </si>
  <si>
    <t>Sanrio Co. Ltd.</t>
  </si>
  <si>
    <t>9983 JP</t>
  </si>
  <si>
    <t>Fast Retailing Co Ltd</t>
  </si>
  <si>
    <t>Softlines</t>
  </si>
  <si>
    <t>ABCB US</t>
  </si>
  <si>
    <t>Ameris Bancorp</t>
  </si>
  <si>
    <t>Financial Services</t>
  </si>
  <si>
    <t>Consumer Lending</t>
  </si>
  <si>
    <t>AEO US</t>
  </si>
  <si>
    <t>US Revenue</t>
  </si>
  <si>
    <t>American Eagle Outfitters</t>
  </si>
  <si>
    <t>AHT LN</t>
  </si>
  <si>
    <t>Rental Revenue</t>
  </si>
  <si>
    <t>Ashtead Group plc</t>
  </si>
  <si>
    <t>Industrial</t>
  </si>
  <si>
    <t>Misc</t>
  </si>
  <si>
    <t>4680 JP</t>
  </si>
  <si>
    <t>ROUND ONE Corporation</t>
  </si>
  <si>
    <t>Leisure</t>
  </si>
  <si>
    <t>Entertainment Venues</t>
  </si>
  <si>
    <t>US Rental Revenue</t>
  </si>
  <si>
    <t>AI FP</t>
  </si>
  <si>
    <t>Air Liquide SA</t>
  </si>
  <si>
    <t>Basic Materials</t>
  </si>
  <si>
    <t>Chemicals</t>
  </si>
  <si>
    <t>AMAT US</t>
  </si>
  <si>
    <t>Applied Materials Inc</t>
  </si>
  <si>
    <t>Technology</t>
  </si>
  <si>
    <t>Semi Equipment</t>
  </si>
  <si>
    <t>ANF US</t>
  </si>
  <si>
    <t>Abercrombie &amp; Fitch Co</t>
  </si>
  <si>
    <t>ARCB US</t>
  </si>
  <si>
    <t>ArcBest Corporation</t>
  </si>
  <si>
    <t>Transportation</t>
  </si>
  <si>
    <t>Services</t>
  </si>
  <si>
    <t>ARHS US</t>
  </si>
  <si>
    <t>Retail Revenue</t>
  </si>
  <si>
    <t>Arhaus, Inc. Class A</t>
  </si>
  <si>
    <t>Hardlines</t>
  </si>
  <si>
    <t>5108 JP</t>
  </si>
  <si>
    <t>Bridgestone Corporation</t>
  </si>
  <si>
    <t>Auto Parts</t>
  </si>
  <si>
    <t>AS US</t>
  </si>
  <si>
    <t>Ball &amp; Racquet Sports Revenue</t>
  </si>
  <si>
    <t>Amer Sports, Inc.</t>
  </si>
  <si>
    <t>669 HK</t>
  </si>
  <si>
    <t>TECHTRONIC INDUSTRIES CO. LTD.</t>
  </si>
  <si>
    <t>Electronics &amp; Appliances</t>
  </si>
  <si>
    <t>ASB US</t>
  </si>
  <si>
    <t>Associated Banc-Corp</t>
  </si>
  <si>
    <t>ATD CN</t>
  </si>
  <si>
    <t>Alimentation Couche-Tard</t>
  </si>
  <si>
    <t>Grocers</t>
  </si>
  <si>
    <t>Traditional</t>
  </si>
  <si>
    <t>7012 JP</t>
  </si>
  <si>
    <t>Kawasaki Heavy Industries Ltd</t>
  </si>
  <si>
    <t>Aerospace &amp; Defense</t>
  </si>
  <si>
    <t>ATZ CN</t>
  </si>
  <si>
    <t>Aritzia Inc</t>
  </si>
  <si>
    <t>7269 JP</t>
  </si>
  <si>
    <t>Suzuki Motor Corp.</t>
  </si>
  <si>
    <t>Autos</t>
  </si>
  <si>
    <t>OEMs</t>
  </si>
  <si>
    <t>AZO US</t>
  </si>
  <si>
    <t>Autozone Inc</t>
  </si>
  <si>
    <t>7453 JP</t>
  </si>
  <si>
    <t>Ryohin Keikaku Co., Ltd.</t>
  </si>
  <si>
    <t>BAC US</t>
  </si>
  <si>
    <t>Total Deposits</t>
  </si>
  <si>
    <t>Bank of America Corp</t>
  </si>
  <si>
    <t>BC IM</t>
  </si>
  <si>
    <t>Brunello Cucinelli Spa</t>
  </si>
  <si>
    <t>BIRK US</t>
  </si>
  <si>
    <t>Birkenstock Holding Plc</t>
  </si>
  <si>
    <t>Footwear</t>
  </si>
  <si>
    <t>BLMN US</t>
  </si>
  <si>
    <t>US SWS</t>
  </si>
  <si>
    <t>Bloomin' Brands Inc</t>
  </si>
  <si>
    <t>Restaurants</t>
  </si>
  <si>
    <t>Fullservice</t>
  </si>
  <si>
    <t>NA Revenue</t>
  </si>
  <si>
    <t>BOSS GR</t>
  </si>
  <si>
    <t>Hugo Boss AG</t>
  </si>
  <si>
    <t>7936 JP</t>
  </si>
  <si>
    <t>Asics Corporation</t>
  </si>
  <si>
    <t>BYD US</t>
  </si>
  <si>
    <t>Las Vegas Locals Revenue</t>
  </si>
  <si>
    <t>Boyd Gaming Corp</t>
  </si>
  <si>
    <t>Casinos</t>
  </si>
  <si>
    <t>CAC US</t>
  </si>
  <si>
    <t>Camden National Corporation</t>
  </si>
  <si>
    <t>CADE US</t>
  </si>
  <si>
    <t>Cadence Bank</t>
  </si>
  <si>
    <t>CAL US</t>
  </si>
  <si>
    <t>Caleres Inc</t>
  </si>
  <si>
    <t>CAT US</t>
  </si>
  <si>
    <t>Caterpillar Inc</t>
  </si>
  <si>
    <t>Machinery</t>
  </si>
  <si>
    <t>AAP US</t>
  </si>
  <si>
    <t>Advance Auto Parts Inc</t>
  </si>
  <si>
    <t>CBSH US</t>
  </si>
  <si>
    <t>Commerce Bancshares, Inc.</t>
  </si>
  <si>
    <t>DIY Revenue</t>
  </si>
  <si>
    <t>CCBG US</t>
  </si>
  <si>
    <t>Capital City Bank Group, Inc.</t>
  </si>
  <si>
    <t>DIFM Revenue</t>
  </si>
  <si>
    <t>CFR SW</t>
  </si>
  <si>
    <t>Cie Financiere Richemont-Reg</t>
  </si>
  <si>
    <t>Total Revenue (PF)</t>
  </si>
  <si>
    <t>COLM US</t>
  </si>
  <si>
    <t>Columbia Sportswear Co</t>
  </si>
  <si>
    <t>AAPL US</t>
  </si>
  <si>
    <t>Apple Inc</t>
  </si>
  <si>
    <t>Consumer</t>
  </si>
  <si>
    <t>CPB US</t>
  </si>
  <si>
    <t>Meals &amp; Beverages Revenue</t>
  </si>
  <si>
    <t>Campbell Soup Co</t>
  </si>
  <si>
    <t>Consumer Staples</t>
  </si>
  <si>
    <t>Food Products</t>
  </si>
  <si>
    <t>Americas Revenue</t>
  </si>
  <si>
    <t>CROX US</t>
  </si>
  <si>
    <t>Crocs Inc</t>
  </si>
  <si>
    <t>CTAS US</t>
  </si>
  <si>
    <t>Cintas Corporation</t>
  </si>
  <si>
    <t>Business Services</t>
  </si>
  <si>
    <t>iPhone Revenue</t>
  </si>
  <si>
    <t>CZR US</t>
  </si>
  <si>
    <t>Managed &amp; Branded Revenue</t>
  </si>
  <si>
    <t>Caesars Entertainment Corp</t>
  </si>
  <si>
    <t>iPad Revenue</t>
  </si>
  <si>
    <t>DBI US</t>
  </si>
  <si>
    <t>Designer Brands Inc</t>
  </si>
  <si>
    <t>DE US</t>
  </si>
  <si>
    <t>US Small Ag &amp; Turf Revenue</t>
  </si>
  <si>
    <t>Deere &amp; Co</t>
  </si>
  <si>
    <t>Manufacturing</t>
  </si>
  <si>
    <t>DHR US</t>
  </si>
  <si>
    <t>Danaher Corp.</t>
  </si>
  <si>
    <t>Healthcare</t>
  </si>
  <si>
    <t>Diagnostics</t>
  </si>
  <si>
    <t>ABF LN</t>
  </si>
  <si>
    <t>Associated British Foods PLC</t>
  </si>
  <si>
    <t>DIN US</t>
  </si>
  <si>
    <t>Dine Brands Global, Inc.</t>
  </si>
  <si>
    <t>DNUT US</t>
  </si>
  <si>
    <t>Krispy Kreme, Inc.</t>
  </si>
  <si>
    <t>Quick Service</t>
  </si>
  <si>
    <t>DRI US</t>
  </si>
  <si>
    <t>Other Business Revenue</t>
  </si>
  <si>
    <t>Darden Restaurants Inc</t>
  </si>
  <si>
    <t>ACI US</t>
  </si>
  <si>
    <t>Albertsons Cos Inc</t>
  </si>
  <si>
    <t>DRVN US</t>
  </si>
  <si>
    <t>Driven Brands Holdings Inc</t>
  </si>
  <si>
    <t>DXLG US</t>
  </si>
  <si>
    <t>Destination XL Group Inc</t>
  </si>
  <si>
    <t>DXPE US</t>
  </si>
  <si>
    <t>DXP Enterprises, Inc.</t>
  </si>
  <si>
    <t>Distributors</t>
  </si>
  <si>
    <t>AD NA</t>
  </si>
  <si>
    <t>Koninklijke Ahold Delhaize NV</t>
  </si>
  <si>
    <t>ETD US</t>
  </si>
  <si>
    <t>Ethan Allen Interiors Inc</t>
  </si>
  <si>
    <t>EWBC US</t>
  </si>
  <si>
    <t>East West Bancorp, Inc.</t>
  </si>
  <si>
    <t>ADEN SW</t>
  </si>
  <si>
    <t>Adecco Group AG</t>
  </si>
  <si>
    <t>Staffing</t>
  </si>
  <si>
    <t>FAF US</t>
  </si>
  <si>
    <t>Total Premium</t>
  </si>
  <si>
    <t>First American Financial Corporation</t>
  </si>
  <si>
    <t>Insurance</t>
  </si>
  <si>
    <t>ADS GR</t>
  </si>
  <si>
    <t>Adidas AG</t>
  </si>
  <si>
    <t>FBK US</t>
  </si>
  <si>
    <t>FB Financial Corporation</t>
  </si>
  <si>
    <t>FGPR US</t>
  </si>
  <si>
    <t>Ferrellgas Partners, L.P.</t>
  </si>
  <si>
    <t>Utilities</t>
  </si>
  <si>
    <t>FHN US</t>
  </si>
  <si>
    <t>First Horizon Corporation</t>
  </si>
  <si>
    <t>FNB US</t>
  </si>
  <si>
    <t>F.N.B. Corporation</t>
  </si>
  <si>
    <t>American Eagle Revenue</t>
  </si>
  <si>
    <t>FWRG US</t>
  </si>
  <si>
    <t>First Watch Restaurant Group, Inc.</t>
  </si>
  <si>
    <t>Fast Casual</t>
  </si>
  <si>
    <t>GAP US</t>
  </si>
  <si>
    <t>Gap, Inc.</t>
  </si>
  <si>
    <t>GES US</t>
  </si>
  <si>
    <t>America  Retail Revenue</t>
  </si>
  <si>
    <t>Guess? Inc</t>
  </si>
  <si>
    <t>GPC US</t>
  </si>
  <si>
    <t>Automotive Revenue</t>
  </si>
  <si>
    <t>Genuine Parts Co</t>
  </si>
  <si>
    <t>GT US</t>
  </si>
  <si>
    <t>Goodyear Tire &amp; Rubber Co</t>
  </si>
  <si>
    <t>Suppliers</t>
  </si>
  <si>
    <t>GTIM US</t>
  </si>
  <si>
    <t>Good Times Restaurants Inc</t>
  </si>
  <si>
    <t>HBAN US</t>
  </si>
  <si>
    <t>Huntington Bancshares Incorporated</t>
  </si>
  <si>
    <t>Equipment Rentals</t>
  </si>
  <si>
    <t>HRI US</t>
  </si>
  <si>
    <t>Herc Holdings, Inc.</t>
  </si>
  <si>
    <t>IBCP US</t>
  </si>
  <si>
    <t>Independent Bank Corporation</t>
  </si>
  <si>
    <t>AIT US</t>
  </si>
  <si>
    <t>Applied Industrial Tech Inc</t>
  </si>
  <si>
    <t>EEMI</t>
  </si>
  <si>
    <t>IRM US</t>
  </si>
  <si>
    <t>Iron Mountain Inc</t>
  </si>
  <si>
    <t>REIT</t>
  </si>
  <si>
    <t>Storage</t>
  </si>
  <si>
    <t>AIZ US</t>
  </si>
  <si>
    <t>Assurant, Inc.</t>
  </si>
  <si>
    <t>JDEP NA</t>
  </si>
  <si>
    <t>JDE Peet's NV</t>
  </si>
  <si>
    <t>Premium Revenue</t>
  </si>
  <si>
    <t>ALL US</t>
  </si>
  <si>
    <t>Allstate Corp</t>
  </si>
  <si>
    <t>Logistics</t>
  </si>
  <si>
    <t>Moving</t>
  </si>
  <si>
    <t>ALPA4 BZ</t>
  </si>
  <si>
    <t>Alpargatas SA</t>
  </si>
  <si>
    <t>LH US</t>
  </si>
  <si>
    <t>Labcorp Holdings Inc.</t>
  </si>
  <si>
    <t>LKQ US</t>
  </si>
  <si>
    <t>Specialty Revenue</t>
  </si>
  <si>
    <t>LKQ Corp</t>
  </si>
  <si>
    <t>LTH US</t>
  </si>
  <si>
    <t>Center Revenue</t>
  </si>
  <si>
    <t>Life Time Group Holdings, Inc.</t>
  </si>
  <si>
    <t>Health &amp; Fitness</t>
  </si>
  <si>
    <t>AMC US</t>
  </si>
  <si>
    <t>AMC Entertainment Hlds</t>
  </si>
  <si>
    <t>Theaters</t>
  </si>
  <si>
    <t>LULU US</t>
  </si>
  <si>
    <t>Lululemon Athletica Inc</t>
  </si>
  <si>
    <t>US Admissions Revenue</t>
  </si>
  <si>
    <t>Worldwide Attendance</t>
  </si>
  <si>
    <t>MAR US</t>
  </si>
  <si>
    <t>Marriott International</t>
  </si>
  <si>
    <t>Hotels</t>
  </si>
  <si>
    <t>C-corp</t>
  </si>
  <si>
    <t>US Attendance</t>
  </si>
  <si>
    <t>Franchise Fees</t>
  </si>
  <si>
    <t>MCK US</t>
  </si>
  <si>
    <t>McKesson Corporation</t>
  </si>
  <si>
    <t>AMP IM</t>
  </si>
  <si>
    <t>Amplifon S.p.A.</t>
  </si>
  <si>
    <t>Devices</t>
  </si>
  <si>
    <t>MNRO US</t>
  </si>
  <si>
    <t>Monro Inc</t>
  </si>
  <si>
    <t>AMZN US</t>
  </si>
  <si>
    <t>Physical Stores Revenue</t>
  </si>
  <si>
    <t>Amazon.Com Inc</t>
  </si>
  <si>
    <t>Internet</t>
  </si>
  <si>
    <t>E-commerce</t>
  </si>
  <si>
    <t>MNSO US</t>
  </si>
  <si>
    <t>MINISO Group Holding Ltd. Sponsored ADR</t>
  </si>
  <si>
    <t>MODG US</t>
  </si>
  <si>
    <t>Topgolf Callaway Brands Corp.</t>
  </si>
  <si>
    <t>MOV US</t>
  </si>
  <si>
    <t>Movado Group Inc</t>
  </si>
  <si>
    <t>Abercrombie Revenue</t>
  </si>
  <si>
    <t>MTN US</t>
  </si>
  <si>
    <t>Dining Revenue</t>
  </si>
  <si>
    <t>Vail Resorts Inc</t>
  </si>
  <si>
    <t>Ski Resorts</t>
  </si>
  <si>
    <t>NWL US</t>
  </si>
  <si>
    <t>Newell Brands Inc.</t>
  </si>
  <si>
    <t>Household Supplies</t>
  </si>
  <si>
    <t>Hollister Revenue</t>
  </si>
  <si>
    <t>OCFC US</t>
  </si>
  <si>
    <t>OceanFirst Financial Corp.</t>
  </si>
  <si>
    <t>OLLI US</t>
  </si>
  <si>
    <t>Ollie's Bargain Outlet Holdi</t>
  </si>
  <si>
    <t>OR FP</t>
  </si>
  <si>
    <t>L'Oreal</t>
  </si>
  <si>
    <t>OSBC US</t>
  </si>
  <si>
    <t>Old Second Bancorp, Inc.</t>
  </si>
  <si>
    <t>OZK US</t>
  </si>
  <si>
    <t>Bank OZK</t>
  </si>
  <si>
    <t>PARR US</t>
  </si>
  <si>
    <t>Par Pacific Holdings Inc</t>
  </si>
  <si>
    <t>Energy</t>
  </si>
  <si>
    <t>Integrated Oil &amp; Gas</t>
  </si>
  <si>
    <t>PG US</t>
  </si>
  <si>
    <t>Baby, Feminine &amp; Family Care Revenue</t>
  </si>
  <si>
    <t>Procter &amp; Gamble Co/The</t>
  </si>
  <si>
    <t>Fabric &amp; Home Care Revenue</t>
  </si>
  <si>
    <t>Health Care Revenue</t>
  </si>
  <si>
    <t>Grooming Revenue</t>
  </si>
  <si>
    <t>DTC Revenue</t>
  </si>
  <si>
    <t>PLAY US</t>
  </si>
  <si>
    <t>Dave &amp; Buster's Entertainment</t>
  </si>
  <si>
    <t>PLNT US</t>
  </si>
  <si>
    <t>Franchise Revenue</t>
  </si>
  <si>
    <t>Planet Fitness Inc</t>
  </si>
  <si>
    <t>Corporate-owned Stores Revenue</t>
  </si>
  <si>
    <t>PRKS US</t>
  </si>
  <si>
    <t>Attendance</t>
  </si>
  <si>
    <t>United Parks &amp; Resorts Inc.</t>
  </si>
  <si>
    <t>Theme Parks</t>
  </si>
  <si>
    <t>ASO US</t>
  </si>
  <si>
    <t>Academy Sports &amp; Outdoors Inc</t>
  </si>
  <si>
    <t>PUM GR</t>
  </si>
  <si>
    <t>Puma SE</t>
  </si>
  <si>
    <t>QVCGA US</t>
  </si>
  <si>
    <t>Cornerstone Revenue</t>
  </si>
  <si>
    <t>QVC Group, Inc</t>
  </si>
  <si>
    <t>RDI US</t>
  </si>
  <si>
    <t>Reading International, Inc. Class A</t>
  </si>
  <si>
    <t>RL US</t>
  </si>
  <si>
    <t>Ralph Lauren Corp</t>
  </si>
  <si>
    <t>RSG US</t>
  </si>
  <si>
    <t>Republic Services, Inc.</t>
  </si>
  <si>
    <t>Waste Management</t>
  </si>
  <si>
    <t>SBCF US</t>
  </si>
  <si>
    <t>Seacoast Banking Corporation of Florida</t>
  </si>
  <si>
    <t>SBH US</t>
  </si>
  <si>
    <t>Sally Beauty Holdings Inc</t>
  </si>
  <si>
    <t>SELF US</t>
  </si>
  <si>
    <t>Global Self Storage, Inc.</t>
  </si>
  <si>
    <t>SHEL LN</t>
  </si>
  <si>
    <t>Shell Plc</t>
  </si>
  <si>
    <t>SITE US</t>
  </si>
  <si>
    <t>SiteOne Landscape Supply Inc</t>
  </si>
  <si>
    <t>Home Center</t>
  </si>
  <si>
    <t>ATUS US</t>
  </si>
  <si>
    <t>Altice USA Inc</t>
  </si>
  <si>
    <t>Communication Services</t>
  </si>
  <si>
    <t>Cable &amp; Satellite</t>
  </si>
  <si>
    <t>SMCP FP</t>
  </si>
  <si>
    <t>SMCP SA</t>
  </si>
  <si>
    <t>Customer Relationships</t>
  </si>
  <si>
    <t>TPR US</t>
  </si>
  <si>
    <t>Tapestry Inc</t>
  </si>
  <si>
    <t>Residential Revenue</t>
  </si>
  <si>
    <t>ULVR LN</t>
  </si>
  <si>
    <t>Unilever PLC</t>
  </si>
  <si>
    <t>UMBF US</t>
  </si>
  <si>
    <t>UMB Financial Corporation</t>
  </si>
  <si>
    <t>UPBD US</t>
  </si>
  <si>
    <t>Upbound Group, Inc.</t>
  </si>
  <si>
    <t>Residential Customer Relationships</t>
  </si>
  <si>
    <t>URW FP</t>
  </si>
  <si>
    <t>Unibail-Rodamco-Westfield SE</t>
  </si>
  <si>
    <t>Residential Broadband Subscribers</t>
  </si>
  <si>
    <t>VZ US</t>
  </si>
  <si>
    <t>Wireless Retail Postpaid Subscribers</t>
  </si>
  <si>
    <t>Verizon Communications Inc</t>
  </si>
  <si>
    <t>Retail Postpaid Phones</t>
  </si>
  <si>
    <t>Consumer Wireless Retail Postpaid  Subscribers</t>
  </si>
  <si>
    <t>Consumer Wireless Retail Postpaid Service Revenue</t>
  </si>
  <si>
    <t>WASH US</t>
  </si>
  <si>
    <t>Washington Trust Bancorp, Inc.</t>
  </si>
  <si>
    <t>WFC US</t>
  </si>
  <si>
    <t>Wells Fargo &amp; Company</t>
  </si>
  <si>
    <t>AUB US</t>
  </si>
  <si>
    <t>Atlantic Union Bankshares Corporation</t>
  </si>
  <si>
    <t>WGO US</t>
  </si>
  <si>
    <t>Winnebago Industries</t>
  </si>
  <si>
    <t>Recreational Vehicles</t>
  </si>
  <si>
    <t>WH US</t>
  </si>
  <si>
    <t>Wyndham Hotels &amp; Resorts Inc</t>
  </si>
  <si>
    <t>WYNN US</t>
  </si>
  <si>
    <t>Las Vegas Revenue</t>
  </si>
  <si>
    <t>Wynn Resorts Ltd</t>
  </si>
  <si>
    <t>XOM US</t>
  </si>
  <si>
    <t>Exxon Mobil Corp</t>
  </si>
  <si>
    <t>YETI US</t>
  </si>
  <si>
    <t>Yeti Holdings Inc</t>
  </si>
  <si>
    <t>Domestic DIY (est)</t>
  </si>
  <si>
    <t>US Revenue (est)</t>
  </si>
  <si>
    <t>YUM US</t>
  </si>
  <si>
    <t>WW Pizza Hut SWS</t>
  </si>
  <si>
    <t>Yum! Brands Inc</t>
  </si>
  <si>
    <t>Habit Revenue</t>
  </si>
  <si>
    <t>BANR US</t>
  </si>
  <si>
    <t>Banner Corporation</t>
  </si>
  <si>
    <t>BBW US</t>
  </si>
  <si>
    <t>Build-A-Bear Workshop Inc</t>
  </si>
  <si>
    <t>BBWI US</t>
  </si>
  <si>
    <t>UCAN BBW Stores Revenue</t>
  </si>
  <si>
    <t>Bath &amp; Body Works, Inc.</t>
  </si>
  <si>
    <t>UCAN BBW Revenue</t>
  </si>
  <si>
    <t>BBY US</t>
  </si>
  <si>
    <t>Best Buy Co Inc</t>
  </si>
  <si>
    <t>US Revenue (PF)</t>
  </si>
  <si>
    <t>US In-Store Revenue</t>
  </si>
  <si>
    <t>BC US</t>
  </si>
  <si>
    <t>Brunswick Corp</t>
  </si>
  <si>
    <t>BHB US</t>
  </si>
  <si>
    <t>Bar Harbor Bankshares, Inc.</t>
  </si>
  <si>
    <t>BIRD US</t>
  </si>
  <si>
    <t>Allbirds, Inc.</t>
  </si>
  <si>
    <t>BJ US</t>
  </si>
  <si>
    <t>BJ'S Wholesale Club Holdings</t>
  </si>
  <si>
    <t>Merchandise Revenue</t>
  </si>
  <si>
    <t>BJRI US</t>
  </si>
  <si>
    <t>BJ'S Restaurants Inc</t>
  </si>
  <si>
    <t>BKE US</t>
  </si>
  <si>
    <t>Buckle Inc/The</t>
  </si>
  <si>
    <t>BLDR US</t>
  </si>
  <si>
    <t>Builders FirstSource</t>
  </si>
  <si>
    <t>Building Products</t>
  </si>
  <si>
    <t>Outback US SWS</t>
  </si>
  <si>
    <t>Outback Restaurants Revenue</t>
  </si>
  <si>
    <t>Fleming's Restaurant Revenue</t>
  </si>
  <si>
    <t>BMO CN</t>
  </si>
  <si>
    <t>Bank of Montreal</t>
  </si>
  <si>
    <t>BMW GR</t>
  </si>
  <si>
    <t>Bayerische Motoren Werke AG</t>
  </si>
  <si>
    <t>BOKF US</t>
  </si>
  <si>
    <t>BOK Financial Corporation</t>
  </si>
  <si>
    <t>BOOT US</t>
  </si>
  <si>
    <t>Boot Barn Holdings Inc</t>
  </si>
  <si>
    <t>BP/ LN</t>
  </si>
  <si>
    <t>BP PLC</t>
  </si>
  <si>
    <t>Customers &amp; Products Revenue</t>
  </si>
  <si>
    <t>BRBY LN</t>
  </si>
  <si>
    <t>Burberry Group Plc</t>
  </si>
  <si>
    <t>BROS US</t>
  </si>
  <si>
    <t>Dutch Bros Inc. Class A</t>
  </si>
  <si>
    <t>BSET US</t>
  </si>
  <si>
    <t>Bassett Furniture Inds</t>
  </si>
  <si>
    <t>BURL US</t>
  </si>
  <si>
    <t>Burlington Stores Inc</t>
  </si>
  <si>
    <t>Off Price</t>
  </si>
  <si>
    <t>Net Sales</t>
  </si>
  <si>
    <t>Net Revenue</t>
  </si>
  <si>
    <t>Downtown Las Vegas Revenue</t>
  </si>
  <si>
    <t>C US</t>
  </si>
  <si>
    <t>Citigroup Inc.</t>
  </si>
  <si>
    <t>CAKE US</t>
  </si>
  <si>
    <t>Cheesecake Factory Inc/The</t>
  </si>
  <si>
    <t>Cheesecake Factory Revenue</t>
  </si>
  <si>
    <t>Famous Footwear (PF)</t>
  </si>
  <si>
    <t>CAR US</t>
  </si>
  <si>
    <t>Avis Budget Group Inc</t>
  </si>
  <si>
    <t>Rentals</t>
  </si>
  <si>
    <t>Americas Car Rental Revenue</t>
  </si>
  <si>
    <t>CASY US</t>
  </si>
  <si>
    <t>Casey's General Stores Inc</t>
  </si>
  <si>
    <t>Fuel Revenue</t>
  </si>
  <si>
    <t>Machinery, Energy &amp; Transportation Revenue</t>
  </si>
  <si>
    <t>Construction Industries Revenue</t>
  </si>
  <si>
    <t>Resource Industries Revenue</t>
  </si>
  <si>
    <t>Energy &amp; Transportation Revenue</t>
  </si>
  <si>
    <t>CAVA US</t>
  </si>
  <si>
    <t>CAVA Group, Inc.</t>
  </si>
  <si>
    <t>CBRL US</t>
  </si>
  <si>
    <t>Cracker Barrel Old Country</t>
  </si>
  <si>
    <t>CBU US</t>
  </si>
  <si>
    <t>Community Bank System, Inc.</t>
  </si>
  <si>
    <t>CFFN US</t>
  </si>
  <si>
    <t>Capitol Federal Financial, Inc.</t>
  </si>
  <si>
    <t>CFG US</t>
  </si>
  <si>
    <t>Citizens Financial Group, Inc.</t>
  </si>
  <si>
    <t>CHDRAUIB MM</t>
  </si>
  <si>
    <t>Grupo Comercial Chedraui SAB de CV Class B</t>
  </si>
  <si>
    <t>CHH US</t>
  </si>
  <si>
    <t>Choice Hotels Intl Inc</t>
  </si>
  <si>
    <t>CHTR US</t>
  </si>
  <si>
    <t>Charter Communications Inc</t>
  </si>
  <si>
    <t>CMA US</t>
  </si>
  <si>
    <t>Comerica Incorporated</t>
  </si>
  <si>
    <t>CMCSA US</t>
  </si>
  <si>
    <t>Residential Cable Relationships</t>
  </si>
  <si>
    <t>Comcast Corp</t>
  </si>
  <si>
    <t>Media</t>
  </si>
  <si>
    <t>Diversified</t>
  </si>
  <si>
    <t>Domestic Residential Connectivity &amp; Platform Customer Relationships</t>
  </si>
  <si>
    <t>Domestic Broadband Residential Customer Relationships</t>
  </si>
  <si>
    <t>Xfinity Mobile Lines</t>
  </si>
  <si>
    <t>CMG US</t>
  </si>
  <si>
    <t>Chipotle Mexican Grill Inc</t>
  </si>
  <si>
    <t>CNK US</t>
  </si>
  <si>
    <t>Cinemark Holdings Inc</t>
  </si>
  <si>
    <t>US Core Revenue</t>
  </si>
  <si>
    <t>COF US</t>
  </si>
  <si>
    <t>Capital One Financial Corp</t>
  </si>
  <si>
    <t>COLD US</t>
  </si>
  <si>
    <t>Americold Realty Trust, Inc.</t>
  </si>
  <si>
    <t>US Retail Revenue</t>
  </si>
  <si>
    <t>COP US</t>
  </si>
  <si>
    <t>ConocoPhillips</t>
  </si>
  <si>
    <t>COST US</t>
  </si>
  <si>
    <t>Costco Wholesale Corp</t>
  </si>
  <si>
    <t>Total Members</t>
  </si>
  <si>
    <t>Membership Fees Revenue</t>
  </si>
  <si>
    <t>CPRI US</t>
  </si>
  <si>
    <t>Capri Holdings Ltd</t>
  </si>
  <si>
    <t>KORS Revenue</t>
  </si>
  <si>
    <t>Jimmy Choo Revenue</t>
  </si>
  <si>
    <t>CRI US</t>
  </si>
  <si>
    <t>Carter's Inc</t>
  </si>
  <si>
    <t>Maternity</t>
  </si>
  <si>
    <t>Crocs DTC Revenue</t>
  </si>
  <si>
    <t>NA DTC Revenue</t>
  </si>
  <si>
    <t>CTRN US</t>
  </si>
  <si>
    <t>Citi Trends Inc</t>
  </si>
  <si>
    <t>CUBE US</t>
  </si>
  <si>
    <t>Cubesmart</t>
  </si>
  <si>
    <t>CURV US</t>
  </si>
  <si>
    <t>Torrid Holdings, Inc.</t>
  </si>
  <si>
    <t>CVS US</t>
  </si>
  <si>
    <t>CVS Health Corp</t>
  </si>
  <si>
    <t>CVX US</t>
  </si>
  <si>
    <t>Chevron Corporation</t>
  </si>
  <si>
    <t>CWH US</t>
  </si>
  <si>
    <t>Camping World Holdings Inc</t>
  </si>
  <si>
    <t>Regional Revenue</t>
  </si>
  <si>
    <t>US Retail &amp; Brand Portfolio Revenue</t>
  </si>
  <si>
    <t>DDS US</t>
  </si>
  <si>
    <t>Dillards Inc</t>
  </si>
  <si>
    <t>Dept Stores</t>
  </si>
  <si>
    <t>Equipment Operations Revenue</t>
  </si>
  <si>
    <t>Construction &amp; Forestry Equipment Revenue</t>
  </si>
  <si>
    <t>Production &amp; Precision Ag Revenue</t>
  </si>
  <si>
    <t>Small Ag &amp; Turf Revenue</t>
  </si>
  <si>
    <t>DECK US</t>
  </si>
  <si>
    <t>Deckers Outdoor Corp</t>
  </si>
  <si>
    <t>Direct Revenue</t>
  </si>
  <si>
    <t>UGG Direct Revenue</t>
  </si>
  <si>
    <t>HOKA Direct Revenue</t>
  </si>
  <si>
    <t>DENN US</t>
  </si>
  <si>
    <t>Denny's Corp</t>
  </si>
  <si>
    <t>Denny's SWS</t>
  </si>
  <si>
    <t>Keke's SWS</t>
  </si>
  <si>
    <t>DG US</t>
  </si>
  <si>
    <t>Dollar General Corp</t>
  </si>
  <si>
    <t>DHL GR</t>
  </si>
  <si>
    <t>Deutsche Post AG</t>
  </si>
  <si>
    <t>Package Delivery</t>
  </si>
  <si>
    <t>DIN SWS</t>
  </si>
  <si>
    <t>Applebee's SWS</t>
  </si>
  <si>
    <t>IHOP SWS</t>
  </si>
  <si>
    <t>SWS</t>
  </si>
  <si>
    <t>DIS US</t>
  </si>
  <si>
    <t>Walt Disney Co/The</t>
  </si>
  <si>
    <t>Experiences Revenue</t>
  </si>
  <si>
    <t>DKS US</t>
  </si>
  <si>
    <t>Dick's Sporting Goods Inc</t>
  </si>
  <si>
    <t>DLTH US</t>
  </si>
  <si>
    <t>Duluth Holdings Inc</t>
  </si>
  <si>
    <t>DLTR US</t>
  </si>
  <si>
    <t>Dollar Tree Inc</t>
  </si>
  <si>
    <t>Dollar Tree Revenue</t>
  </si>
  <si>
    <t>DOCS LN</t>
  </si>
  <si>
    <t>Dr. Martens Plc</t>
  </si>
  <si>
    <t>DPZ US</t>
  </si>
  <si>
    <t>Domino's Pizza Inc</t>
  </si>
  <si>
    <t>Domestic SWS</t>
  </si>
  <si>
    <t>US  Franchise Revenue</t>
  </si>
  <si>
    <t>Longhorn Steakhouse Revenue</t>
  </si>
  <si>
    <t>Olive Garden Revenue</t>
  </si>
  <si>
    <t>Fine Dining Revenue</t>
  </si>
  <si>
    <t>Core Revenue</t>
  </si>
  <si>
    <t>EAT US</t>
  </si>
  <si>
    <t>Brinker International Inc</t>
  </si>
  <si>
    <t>Chili's SWS</t>
  </si>
  <si>
    <t>EEFT US</t>
  </si>
  <si>
    <t>Euronet Worldwide, Inc.</t>
  </si>
  <si>
    <t>Payments</t>
  </si>
  <si>
    <t>EL FP</t>
  </si>
  <si>
    <t>Essilor Luxottica</t>
  </si>
  <si>
    <t>EL US</t>
  </si>
  <si>
    <t>Estee Lauder Companies</t>
  </si>
  <si>
    <t>Skin Care Revenue</t>
  </si>
  <si>
    <t>Makeup Revenue</t>
  </si>
  <si>
    <t>Fragrance Revenue</t>
  </si>
  <si>
    <t>Hair Care Revenue</t>
  </si>
  <si>
    <t>ERIE US</t>
  </si>
  <si>
    <t>Erie Indemnity Company Class A</t>
  </si>
  <si>
    <t>EXPD US</t>
  </si>
  <si>
    <t>Expeditors International of Washington, Inc.</t>
  </si>
  <si>
    <t>EXR US</t>
  </si>
  <si>
    <t>Extra Space Storage Inc</t>
  </si>
  <si>
    <t>EYE US</t>
  </si>
  <si>
    <t>National Vision Holdings Inc</t>
  </si>
  <si>
    <t>FAST US</t>
  </si>
  <si>
    <t>Fastenal Co</t>
  </si>
  <si>
    <t>Trading &amp; Distribution</t>
  </si>
  <si>
    <t>FAT US</t>
  </si>
  <si>
    <t>FAT Brands Inc. Class A</t>
  </si>
  <si>
    <t>FCNCA US</t>
  </si>
  <si>
    <t>First Citizens BancShares, Inc. Class A</t>
  </si>
  <si>
    <t>FDX US</t>
  </si>
  <si>
    <t>FedEx Express Revenue</t>
  </si>
  <si>
    <t>FERG US</t>
  </si>
  <si>
    <t>Ferguson plc</t>
  </si>
  <si>
    <t>US Residential Revenue</t>
  </si>
  <si>
    <t>FFIN US</t>
  </si>
  <si>
    <t>First Financial Bankshares Inc</t>
  </si>
  <si>
    <t>FIBK US</t>
  </si>
  <si>
    <t>First Interstate BancSystem, Inc.</t>
  </si>
  <si>
    <t>FITB US</t>
  </si>
  <si>
    <t>Fifth Third Bancorp</t>
  </si>
  <si>
    <t>FIVE US</t>
  </si>
  <si>
    <t>Five Below</t>
  </si>
  <si>
    <t>FLG US</t>
  </si>
  <si>
    <t>Flagstar Financial, Inc.</t>
  </si>
  <si>
    <t>FLWS US</t>
  </si>
  <si>
    <t>1-800-Flowers.Com Inc</t>
  </si>
  <si>
    <t>Consumer Floral Revenue</t>
  </si>
  <si>
    <t>Floral, Food &amp; Gift Revenue</t>
  </si>
  <si>
    <t>FND US</t>
  </si>
  <si>
    <t>Floor &amp; Decor Holdings Inc</t>
  </si>
  <si>
    <t>FOSL US</t>
  </si>
  <si>
    <t>Fossil Group Inc</t>
  </si>
  <si>
    <t>FRME US</t>
  </si>
  <si>
    <t>First Merchants Corporation</t>
  </si>
  <si>
    <t>FULT US</t>
  </si>
  <si>
    <t>Fulton Financial Corporation</t>
  </si>
  <si>
    <t>FUN US</t>
  </si>
  <si>
    <t>Six Flags Entertainment Corporation</t>
  </si>
  <si>
    <t>Total Attendance</t>
  </si>
  <si>
    <t>GAW LN</t>
  </si>
  <si>
    <t>Games Workshop Group PLC</t>
  </si>
  <si>
    <t>GCO US</t>
  </si>
  <si>
    <t>Genesco Inc</t>
  </si>
  <si>
    <t>Journeys Group Revenue</t>
  </si>
  <si>
    <t>Johnston &amp; Murphy Group Revenue</t>
  </si>
  <si>
    <t>GENK US</t>
  </si>
  <si>
    <t>GEN Restaurant Group, Inc. Class A</t>
  </si>
  <si>
    <t>GIII US</t>
  </si>
  <si>
    <t>G-III Apparel Group Ltd</t>
  </si>
  <si>
    <t>GME US</t>
  </si>
  <si>
    <t>Gamestop Corp</t>
  </si>
  <si>
    <t>GO US</t>
  </si>
  <si>
    <t>Grocery Outlet Holding Corp</t>
  </si>
  <si>
    <t>GOOS CN</t>
  </si>
  <si>
    <t>Canada Goose Holdings Inc</t>
  </si>
  <si>
    <t>Americas Automotive Revenue</t>
  </si>
  <si>
    <t>GRGD CN</t>
  </si>
  <si>
    <t>Groupe Dynamite Inc.</t>
  </si>
  <si>
    <t>GS US</t>
  </si>
  <si>
    <t>Goldman Sachs Group, Inc.</t>
  </si>
  <si>
    <t>Investment Bank</t>
  </si>
  <si>
    <t>GWW US</t>
  </si>
  <si>
    <t>WW Grainger Inc</t>
  </si>
  <si>
    <t>H US</t>
  </si>
  <si>
    <t>Hyatt Hotels Corp</t>
  </si>
  <si>
    <t>HBI US</t>
  </si>
  <si>
    <t>Hanes Brands Inc</t>
  </si>
  <si>
    <t>HD US</t>
  </si>
  <si>
    <t>Home Depot Inc</t>
  </si>
  <si>
    <t>Total Revenue excl. SRS</t>
  </si>
  <si>
    <t>HLT US</t>
  </si>
  <si>
    <t>Hilton Worldwide Holdings Inc</t>
  </si>
  <si>
    <t>Gross Fee Revenue</t>
  </si>
  <si>
    <t>HMB SS</t>
  </si>
  <si>
    <t>Hennes &amp; Mauritz AB</t>
  </si>
  <si>
    <t>HOG US</t>
  </si>
  <si>
    <t>Harley-Davidson Inc</t>
  </si>
  <si>
    <t>Motorcycles Revenue</t>
  </si>
  <si>
    <t>Parts &amp; Accessories Revenue</t>
  </si>
  <si>
    <t>HOUS US</t>
  </si>
  <si>
    <t>Anywhere Real Estate Inc.</t>
  </si>
  <si>
    <t>Real Estate</t>
  </si>
  <si>
    <t>Brokerage</t>
  </si>
  <si>
    <t>Transaction Volume</t>
  </si>
  <si>
    <t>HRB US</t>
  </si>
  <si>
    <t>H&amp;R Block Inc</t>
  </si>
  <si>
    <t>Tax Prep</t>
  </si>
  <si>
    <t>Tax Prep &amp; Related Revenue</t>
  </si>
  <si>
    <t>US Assisted Tax Preparation</t>
  </si>
  <si>
    <t>US Assisted &amp; DIY Tax Preparation Revenue</t>
  </si>
  <si>
    <t>HSBA LN</t>
  </si>
  <si>
    <t>HSBC Holdings Plc</t>
  </si>
  <si>
    <t>HSY US</t>
  </si>
  <si>
    <t>Hershey Co/The</t>
  </si>
  <si>
    <t>HTZ US</t>
  </si>
  <si>
    <t>Hertz Global Holdings Inc</t>
  </si>
  <si>
    <t>Americas RAC Revenue</t>
  </si>
  <si>
    <t>US Car Rental Revenue</t>
  </si>
  <si>
    <t>HVT US</t>
  </si>
  <si>
    <t>Haverty Furniture</t>
  </si>
  <si>
    <t>HZO US</t>
  </si>
  <si>
    <t>Marinemax Inc</t>
  </si>
  <si>
    <t>Secondary Dealers</t>
  </si>
  <si>
    <t>IHG LN</t>
  </si>
  <si>
    <t>InterContinental Hotels Group PLC</t>
  </si>
  <si>
    <t>Fee Business Revenue</t>
  </si>
  <si>
    <t>Americas Room Fee Business  Revenue</t>
  </si>
  <si>
    <t>Americas Fee Business</t>
  </si>
  <si>
    <t>IMKTA US</t>
  </si>
  <si>
    <t>Ingles Markets Inc</t>
  </si>
  <si>
    <t>Storage Rental Revenue</t>
  </si>
  <si>
    <t>ITX SM</t>
  </si>
  <si>
    <t>Industria De Diseno Textile</t>
  </si>
  <si>
    <t>JACK US</t>
  </si>
  <si>
    <t>Jack In The Box Inc</t>
  </si>
  <si>
    <t>Del Taco SWS</t>
  </si>
  <si>
    <t>JCI US</t>
  </si>
  <si>
    <t>Johnson Controls International Plc</t>
  </si>
  <si>
    <t>JD/ LN</t>
  </si>
  <si>
    <t>JD Sports Fashion Plc</t>
  </si>
  <si>
    <t>JFC PM</t>
  </si>
  <si>
    <t>Jollibee Foods Corp.</t>
  </si>
  <si>
    <t>JILL US</t>
  </si>
  <si>
    <t>J. Jill Inc</t>
  </si>
  <si>
    <t>JPM US</t>
  </si>
  <si>
    <t>JPMorgan Chase &amp; Co.</t>
  </si>
  <si>
    <t>KER FP</t>
  </si>
  <si>
    <t>Kering</t>
  </si>
  <si>
    <t>KEY US</t>
  </si>
  <si>
    <t>KeyCorp</t>
  </si>
  <si>
    <t>KNX US</t>
  </si>
  <si>
    <t>Knight-Swift Transportation Holdings Inc. Class A</t>
  </si>
  <si>
    <t>KR US</t>
  </si>
  <si>
    <t>Kroger Co</t>
  </si>
  <si>
    <t>KRUS US</t>
  </si>
  <si>
    <t>Kura Sushi Usa Inc</t>
  </si>
  <si>
    <t>KSS US</t>
  </si>
  <si>
    <t>Kohls Corp</t>
  </si>
  <si>
    <t>KTB US</t>
  </si>
  <si>
    <t>Kontoor Brands Inc</t>
  </si>
  <si>
    <t>Wrangler DTC Revenue</t>
  </si>
  <si>
    <t>Lee DTC Revenue</t>
  </si>
  <si>
    <t>LEVI US</t>
  </si>
  <si>
    <t>Levi Strauss &amp; Co</t>
  </si>
  <si>
    <t>LII US</t>
  </si>
  <si>
    <t>Lennox International Inc.</t>
  </si>
  <si>
    <t>LINE US</t>
  </si>
  <si>
    <t>Lineage, Inc.</t>
  </si>
  <si>
    <t>LISP SW</t>
  </si>
  <si>
    <t>Chocoladefabriken Lindt &amp; Spruengli AG Partizipsch.</t>
  </si>
  <si>
    <t>LNT US</t>
  </si>
  <si>
    <t>Alliant Energy Corp.</t>
  </si>
  <si>
    <t>LOCO US</t>
  </si>
  <si>
    <t>El Pollo Loco Holdings Inc</t>
  </si>
  <si>
    <t>LOVE US</t>
  </si>
  <si>
    <t>Lovesac Company</t>
  </si>
  <si>
    <t>LOW US</t>
  </si>
  <si>
    <t>Lowe's Companies, Inc.</t>
  </si>
  <si>
    <t>Center Membership</t>
  </si>
  <si>
    <t>Center Membership - Net Adds</t>
  </si>
  <si>
    <t>Total Membership</t>
  </si>
  <si>
    <t>Total Memberships - Net Adds</t>
  </si>
  <si>
    <t>LUCK US</t>
  </si>
  <si>
    <t>Lucky Strike Entertainment Corporation</t>
  </si>
  <si>
    <t>Bowling Revenue</t>
  </si>
  <si>
    <t>LYV US</t>
  </si>
  <si>
    <t>Concerts &amp; Ticketing Revenue</t>
  </si>
  <si>
    <t>Live Nation Entertainment In</t>
  </si>
  <si>
    <t>LZB US</t>
  </si>
  <si>
    <t>La-Z-Boy Inc</t>
  </si>
  <si>
    <t>M US</t>
  </si>
  <si>
    <t>Macy's Inc</t>
  </si>
  <si>
    <t>Gross Fees Revenue</t>
  </si>
  <si>
    <t>MC FP</t>
  </si>
  <si>
    <t>LVMH Moet Hennessy Louis Vuitton</t>
  </si>
  <si>
    <t>MCD US</t>
  </si>
  <si>
    <t>McDonald's Corp</t>
  </si>
  <si>
    <t>MCS US</t>
  </si>
  <si>
    <t>Marcus Corp.</t>
  </si>
  <si>
    <t>MCW US</t>
  </si>
  <si>
    <t>Mister Car Wash, Inc.</t>
  </si>
  <si>
    <t>Auto Services</t>
  </si>
  <si>
    <t>MGM US</t>
  </si>
  <si>
    <t>MGM Resorts International</t>
  </si>
  <si>
    <t>Regional Operations Revenue</t>
  </si>
  <si>
    <t>Topgolf Revenue (PF)</t>
  </si>
  <si>
    <t>MONC IM</t>
  </si>
  <si>
    <t>Moncler Spa</t>
  </si>
  <si>
    <t>MPC US</t>
  </si>
  <si>
    <t>Marathon Petroleum Corporation</t>
  </si>
  <si>
    <t>MS US</t>
  </si>
  <si>
    <t>Morgan Stanley</t>
  </si>
  <si>
    <t>MTB US</t>
  </si>
  <si>
    <t>M&amp;T Bank Corporation</t>
  </si>
  <si>
    <t>Mountain Revenue</t>
  </si>
  <si>
    <t>Skier Visits</t>
  </si>
  <si>
    <t>Lodging Revenue</t>
  </si>
  <si>
    <t>Lift Revenue</t>
  </si>
  <si>
    <t>Resort Revenue</t>
  </si>
  <si>
    <t>Ski School Revenue</t>
  </si>
  <si>
    <t>MTUS US</t>
  </si>
  <si>
    <t>Metallus Inc.</t>
  </si>
  <si>
    <t>MTY CN</t>
  </si>
  <si>
    <t>MTY Food Group Inc.</t>
  </si>
  <si>
    <t>MUSA US</t>
  </si>
  <si>
    <t>Murphy USA Inc</t>
  </si>
  <si>
    <t>Petroleum &amp; Merchandise Revenue</t>
  </si>
  <si>
    <t>NDLS US</t>
  </si>
  <si>
    <t>Noodles &amp; Co</t>
  </si>
  <si>
    <t>NESN SW</t>
  </si>
  <si>
    <t>Nestle SA</t>
  </si>
  <si>
    <t>NGVC US</t>
  </si>
  <si>
    <t>Natural Grocers By Vitamin C</t>
  </si>
  <si>
    <t>Organic</t>
  </si>
  <si>
    <t>NKE US</t>
  </si>
  <si>
    <t>Nike Inc</t>
  </si>
  <si>
    <t>Nike DTC Revenue</t>
  </si>
  <si>
    <t>Converse Revenue</t>
  </si>
  <si>
    <t>NSA US</t>
  </si>
  <si>
    <t>National Storage Affiliates Trust</t>
  </si>
  <si>
    <t>NWBI US</t>
  </si>
  <si>
    <t>Northwest Bancshares, Inc.</t>
  </si>
  <si>
    <t>Home &amp; Commercial Solutions Revenue</t>
  </si>
  <si>
    <t>ODFL US</t>
  </si>
  <si>
    <t>Old Dominion Freight Line, Inc.</t>
  </si>
  <si>
    <t>ODP US</t>
  </si>
  <si>
    <t>NA Retail Revenue</t>
  </si>
  <si>
    <t>Office Depot Inc</t>
  </si>
  <si>
    <t>OMF US</t>
  </si>
  <si>
    <t>OneMain Holdings, Inc.</t>
  </si>
  <si>
    <t>Personal Finance</t>
  </si>
  <si>
    <t>ONB US</t>
  </si>
  <si>
    <t>Old National Bancorp</t>
  </si>
  <si>
    <t>ORLY US</t>
  </si>
  <si>
    <t>O'Reilly Automotive Inc</t>
  </si>
  <si>
    <t>OXM US</t>
  </si>
  <si>
    <t>Oxford Industries Inc</t>
  </si>
  <si>
    <t>Tommy &amp; Lilly Retail Revenue</t>
  </si>
  <si>
    <t>Tommy Retail Revenue</t>
  </si>
  <si>
    <t>Lily Retail Revenue</t>
  </si>
  <si>
    <t>Johnny Was Retail Revenue</t>
  </si>
  <si>
    <t>PCAR US</t>
  </si>
  <si>
    <t>Paccar Inc</t>
  </si>
  <si>
    <t>Total Revenue excl. Financial Services</t>
  </si>
  <si>
    <t>Trucks Revenue</t>
  </si>
  <si>
    <t>PEBO US</t>
  </si>
  <si>
    <t>Peoples Bancorp Inc.</t>
  </si>
  <si>
    <t>PENN US</t>
  </si>
  <si>
    <t>Penn National Gaming Inc</t>
  </si>
  <si>
    <t>Northeast Revenue</t>
  </si>
  <si>
    <t>West Revenue</t>
  </si>
  <si>
    <t>South Revenue</t>
  </si>
  <si>
    <t>Midwest Revenue</t>
  </si>
  <si>
    <t>PFGC US</t>
  </si>
  <si>
    <t>Performance Food Group Co.</t>
  </si>
  <si>
    <t>Foodservice Revenue</t>
  </si>
  <si>
    <t>Beauty Revenue</t>
  </si>
  <si>
    <t>PH US</t>
  </si>
  <si>
    <t>Parker Hannifin Corp</t>
  </si>
  <si>
    <t>PII US</t>
  </si>
  <si>
    <t>Polaris Industries Inc</t>
  </si>
  <si>
    <t>Off-Road Revenue</t>
  </si>
  <si>
    <t>US Off-Road Revenue</t>
  </si>
  <si>
    <t>PLCE US</t>
  </si>
  <si>
    <t>Children'S Place Inc/The</t>
  </si>
  <si>
    <t>Members - Net Adds</t>
  </si>
  <si>
    <t>Franchise Segment Revenue</t>
  </si>
  <si>
    <t>PNC US</t>
  </si>
  <si>
    <t>PNC Financial Services Group, Inc.</t>
  </si>
  <si>
    <t>PNDORA DC</t>
  </si>
  <si>
    <t>Pandora A/S</t>
  </si>
  <si>
    <t>Pinstripes Holdings, Inc.</t>
  </si>
  <si>
    <t>PPG US</t>
  </si>
  <si>
    <t>PPG Industries Inc</t>
  </si>
  <si>
    <t>PRI US</t>
  </si>
  <si>
    <t>Primerica, Inc.</t>
  </si>
  <si>
    <t>Admissions</t>
  </si>
  <si>
    <t>PRPL US</t>
  </si>
  <si>
    <t>Purple Innovation Inc</t>
  </si>
  <si>
    <t>PSA US</t>
  </si>
  <si>
    <t>Public Storage</t>
  </si>
  <si>
    <t>Self-storage Facilities Revenue</t>
  </si>
  <si>
    <t>PSX US</t>
  </si>
  <si>
    <t>Phillips 66</t>
  </si>
  <si>
    <t>Sales &amp; Other Operating Revenue</t>
  </si>
  <si>
    <t>PTON US</t>
  </si>
  <si>
    <t>Peloton Interactive Inc</t>
  </si>
  <si>
    <t>PVH US</t>
  </si>
  <si>
    <t>PVH Corp</t>
  </si>
  <si>
    <t>Calvin Klein Revenue</t>
  </si>
  <si>
    <t>Tommy Hilfiger Revenue</t>
  </si>
  <si>
    <t>PZZA US</t>
  </si>
  <si>
    <t>Papa John's Intl Inc</t>
  </si>
  <si>
    <t>QSR US</t>
  </si>
  <si>
    <t>Restaurant Brands International</t>
  </si>
  <si>
    <t>TH SWS</t>
  </si>
  <si>
    <t>UCAN TH SWS</t>
  </si>
  <si>
    <t>UCAN BK SWS</t>
  </si>
  <si>
    <t>UCAN PLKI SWS</t>
  </si>
  <si>
    <t>UCAN FHS SWS</t>
  </si>
  <si>
    <t>UCAN SWS</t>
  </si>
  <si>
    <t>QxH Revenue</t>
  </si>
  <si>
    <t>R US</t>
  </si>
  <si>
    <t>Ryder System, Inc.</t>
  </si>
  <si>
    <t>RBA US</t>
  </si>
  <si>
    <t>RB Global, Inc.</t>
  </si>
  <si>
    <t>Marketplace</t>
  </si>
  <si>
    <t>GTV</t>
  </si>
  <si>
    <t>Automotive GTV</t>
  </si>
  <si>
    <t>RF US</t>
  </si>
  <si>
    <t>Regions Financial Corporation</t>
  </si>
  <si>
    <t>RGEN US</t>
  </si>
  <si>
    <t>Repligen Corporation</t>
  </si>
  <si>
    <t>Tools &amp; Services</t>
  </si>
  <si>
    <t>RGS US</t>
  </si>
  <si>
    <t>Regis Corporation</t>
  </si>
  <si>
    <t>RH US</t>
  </si>
  <si>
    <t>RH</t>
  </si>
  <si>
    <t>RMS FP</t>
  </si>
  <si>
    <t>Hermes International</t>
  </si>
  <si>
    <t>RNST US</t>
  </si>
  <si>
    <t>Renasant Corporation</t>
  </si>
  <si>
    <t>ROL US</t>
  </si>
  <si>
    <t>Rollins, Inc.</t>
  </si>
  <si>
    <t>ROST US</t>
  </si>
  <si>
    <t>Ross Stores Inc</t>
  </si>
  <si>
    <t>RRGB US</t>
  </si>
  <si>
    <t>Red Robin Gourmet Burgers</t>
  </si>
  <si>
    <t>Collection Revenue</t>
  </si>
  <si>
    <t>RXL FP</t>
  </si>
  <si>
    <t>Rexel SA</t>
  </si>
  <si>
    <t>RY CN</t>
  </si>
  <si>
    <t>Royal Bank of Canada</t>
  </si>
  <si>
    <t>SAIA US</t>
  </si>
  <si>
    <t>Operating Revenue</t>
  </si>
  <si>
    <t>Saia, Inc.</t>
  </si>
  <si>
    <t>SAN SM</t>
  </si>
  <si>
    <t>Banco Santander, S.A.</t>
  </si>
  <si>
    <t>SBS Revenue</t>
  </si>
  <si>
    <t>BSG Revenue</t>
  </si>
  <si>
    <t>SBUX US</t>
  </si>
  <si>
    <t>Starbucks Corp</t>
  </si>
  <si>
    <t>SCHW US</t>
  </si>
  <si>
    <t>Charles Schwab Corp</t>
  </si>
  <si>
    <t>SCVL US</t>
  </si>
  <si>
    <t>Shoe Carnival Inc</t>
  </si>
  <si>
    <t>SFER IM</t>
  </si>
  <si>
    <t>Salvatore Ferragamo Spa</t>
  </si>
  <si>
    <t>SFM US</t>
  </si>
  <si>
    <t>Sprouts Farmers Market Inc</t>
  </si>
  <si>
    <t>SG US</t>
  </si>
  <si>
    <t>Sweetgreen, Inc. Class A</t>
  </si>
  <si>
    <t>SGI US</t>
  </si>
  <si>
    <t>Somnigroup International Inc.</t>
  </si>
  <si>
    <t>NA TS Direct Revenue</t>
  </si>
  <si>
    <t>NA TS Revenue incl. Intersegment</t>
  </si>
  <si>
    <t>TS Revenue incl. Intersegment</t>
  </si>
  <si>
    <t>MF Revenue (PF)</t>
  </si>
  <si>
    <t>SHAK US</t>
  </si>
  <si>
    <t>Shake Shack Inc</t>
  </si>
  <si>
    <t>Marketing Revenue</t>
  </si>
  <si>
    <t>SHOO US</t>
  </si>
  <si>
    <t>Steven Madden Ltd</t>
  </si>
  <si>
    <t>SHW US</t>
  </si>
  <si>
    <t>Sherwin-Williams Co/The</t>
  </si>
  <si>
    <t>SIG US</t>
  </si>
  <si>
    <t>Signet Jewelers Ltd</t>
  </si>
  <si>
    <t>SIX2 GR</t>
  </si>
  <si>
    <t>Sixt SE</t>
  </si>
  <si>
    <t>SMWH LN</t>
  </si>
  <si>
    <t>WH Smith PLC</t>
  </si>
  <si>
    <t>SNBR US</t>
  </si>
  <si>
    <t>Sleep Number Corp</t>
  </si>
  <si>
    <t>SNDR US</t>
  </si>
  <si>
    <t>Schneider National Inc</t>
  </si>
  <si>
    <t>SNV US</t>
  </si>
  <si>
    <t>Synovus Financial Corp.</t>
  </si>
  <si>
    <t>SPH US</t>
  </si>
  <si>
    <t>Suburban Propane Partners LP</t>
  </si>
  <si>
    <t>SPWH US</t>
  </si>
  <si>
    <t>Sportsman's Warehouse Holdings</t>
  </si>
  <si>
    <t>SSB US</t>
  </si>
  <si>
    <t>STKS US</t>
  </si>
  <si>
    <t>ONE Group Hospitality, Inc.</t>
  </si>
  <si>
    <t>SUN US</t>
  </si>
  <si>
    <t>Sunoco LP</t>
  </si>
  <si>
    <t>Oil Marketing Company</t>
  </si>
  <si>
    <t>SVV US</t>
  </si>
  <si>
    <t>Savers Value Village Inc.</t>
  </si>
  <si>
    <t>SYY US</t>
  </si>
  <si>
    <t>Sysco Corporation</t>
  </si>
  <si>
    <t>T US</t>
  </si>
  <si>
    <t>AT&amp;T Inc</t>
  </si>
  <si>
    <t>Wireless Subscribers</t>
  </si>
  <si>
    <t>Postpaid Phone Subscribers</t>
  </si>
  <si>
    <t>Wireless Retail Subscribers</t>
  </si>
  <si>
    <t>Postpaid Phone-Only Revenue</t>
  </si>
  <si>
    <t>TD CN</t>
  </si>
  <si>
    <t>Toronto-Dominion Bank</t>
  </si>
  <si>
    <t>TFC US</t>
  </si>
  <si>
    <t>Truist Financial Corporation</t>
  </si>
  <si>
    <t>TFII CN</t>
  </si>
  <si>
    <t>TFI International, Inc.</t>
  </si>
  <si>
    <t>Less than Truckload Revenue</t>
  </si>
  <si>
    <t>TGT US</t>
  </si>
  <si>
    <t>Target Corp</t>
  </si>
  <si>
    <t>Store Revenue</t>
  </si>
  <si>
    <t>THFF US</t>
  </si>
  <si>
    <t>First Financial Corporation</t>
  </si>
  <si>
    <t>TJX US</t>
  </si>
  <si>
    <t>TJX Companies Inc</t>
  </si>
  <si>
    <t>Domestic Revenue</t>
  </si>
  <si>
    <t>TKR US</t>
  </si>
  <si>
    <t>Timken Co</t>
  </si>
  <si>
    <t>TLF US</t>
  </si>
  <si>
    <t>Tandy Leather Factory Inc</t>
  </si>
  <si>
    <t>TLYS US</t>
  </si>
  <si>
    <t>Tilly's Inc</t>
  </si>
  <si>
    <t>TMO US</t>
  </si>
  <si>
    <t>Thermo Fisher Scientific Inc.</t>
  </si>
  <si>
    <t>TMUS US</t>
  </si>
  <si>
    <t>T-Mobile US Inc</t>
  </si>
  <si>
    <t>Direct Consumer Revenue</t>
  </si>
  <si>
    <t>Consumer Revenue</t>
  </si>
  <si>
    <t>Total Customers</t>
  </si>
  <si>
    <t>Postpaid Phone Customers</t>
  </si>
  <si>
    <t>Postpaid Revenue</t>
  </si>
  <si>
    <t>NA Coach Revenue</t>
  </si>
  <si>
    <t>Coach Revenue</t>
  </si>
  <si>
    <t>NA Kate Spade Revenue</t>
  </si>
  <si>
    <t>TRST US</t>
  </si>
  <si>
    <t>TrustCo Bank Corp NY</t>
  </si>
  <si>
    <t>TSCO US</t>
  </si>
  <si>
    <t>Tractor Supply Company</t>
  </si>
  <si>
    <t>TTSH US</t>
  </si>
  <si>
    <t>Tile Shop Hldgs Inc</t>
  </si>
  <si>
    <t>TXRH US</t>
  </si>
  <si>
    <t>Texas Roadhouse Inc</t>
  </si>
  <si>
    <t>Bubbas's 33 Revenue</t>
  </si>
  <si>
    <t>Texas Roadhouse Revenue</t>
  </si>
  <si>
    <t>UAA US</t>
  </si>
  <si>
    <t>Under Armour Inc-Class C</t>
  </si>
  <si>
    <t>UHAL US</t>
  </si>
  <si>
    <t>U-Haul Holding Company</t>
  </si>
  <si>
    <t>Self Moving &amp; Self Storage</t>
  </si>
  <si>
    <t>Self Moving Equipment Rentals</t>
  </si>
  <si>
    <t>UHR SW</t>
  </si>
  <si>
    <t>Swatch Group AG/The</t>
  </si>
  <si>
    <t>ULTA US</t>
  </si>
  <si>
    <t>Ulta Beauty Inc</t>
  </si>
  <si>
    <t>UNFI US</t>
  </si>
  <si>
    <t>United Natural Foods Inc</t>
  </si>
  <si>
    <t>UPS US</t>
  </si>
  <si>
    <t>United Parcel Service</t>
  </si>
  <si>
    <t>URBN US</t>
  </si>
  <si>
    <t>Urban Outfitters Inc</t>
  </si>
  <si>
    <t>Urban Outfitters Revenue</t>
  </si>
  <si>
    <t>Anthropologie Revenue</t>
  </si>
  <si>
    <t>Free People Revenue</t>
  </si>
  <si>
    <t>Free People Retail Revenue</t>
  </si>
  <si>
    <t>URI US</t>
  </si>
  <si>
    <t>United Rentals Inc</t>
  </si>
  <si>
    <t>USB US</t>
  </si>
  <si>
    <t>U.S. Bancorp</t>
  </si>
  <si>
    <t>USFD US</t>
  </si>
  <si>
    <t>US Foods Holding Corp.</t>
  </si>
  <si>
    <t>VFC US</t>
  </si>
  <si>
    <t>VF Corp</t>
  </si>
  <si>
    <t>Vans Revenue</t>
  </si>
  <si>
    <t>The North Face Revenue</t>
  </si>
  <si>
    <t>Timberland Revenue</t>
  </si>
  <si>
    <t>VLO US</t>
  </si>
  <si>
    <t>Valero Energy Corporation</t>
  </si>
  <si>
    <t>VNCE US</t>
  </si>
  <si>
    <t>Vince Holding Corp</t>
  </si>
  <si>
    <t>VRA US</t>
  </si>
  <si>
    <t>Vera Bradley Inc</t>
  </si>
  <si>
    <t>VSCO US</t>
  </si>
  <si>
    <t>Victoria's Secret &amp; Company</t>
  </si>
  <si>
    <t>VVV US</t>
  </si>
  <si>
    <t>Quick Lubes Revenue</t>
  </si>
  <si>
    <t>Valvoline Inc</t>
  </si>
  <si>
    <t>Wireless Retail Connections</t>
  </si>
  <si>
    <t>Net Interest Income</t>
  </si>
  <si>
    <t>WBS US</t>
  </si>
  <si>
    <t>Webster Financial Corporation</t>
  </si>
  <si>
    <t>WEN US</t>
  </si>
  <si>
    <t>Wendy's Co/The</t>
  </si>
  <si>
    <t>Towables Revenue</t>
  </si>
  <si>
    <t>WINA US</t>
  </si>
  <si>
    <t>Winmark Corporation</t>
  </si>
  <si>
    <t>WING US</t>
  </si>
  <si>
    <t>Wingstop Inc</t>
  </si>
  <si>
    <t>WMK US</t>
  </si>
  <si>
    <t>Weis Markets Inc</t>
  </si>
  <si>
    <t>WMT US</t>
  </si>
  <si>
    <t>Wal-Mart Stores Inc</t>
  </si>
  <si>
    <t>Sam's Club Revenue</t>
  </si>
  <si>
    <t>WOOF US</t>
  </si>
  <si>
    <t>Petco Health &amp; Wellness Company</t>
  </si>
  <si>
    <t>Pets</t>
  </si>
  <si>
    <t>WRBY US</t>
  </si>
  <si>
    <t>Warby Parker Retail Inc</t>
  </si>
  <si>
    <t>WSM US</t>
  </si>
  <si>
    <t>Williams-Sonoma Inc</t>
  </si>
  <si>
    <t>Pottery Barn Revenue</t>
  </si>
  <si>
    <t>West Elm Revenue</t>
  </si>
  <si>
    <t>Williams-Sonoma Revenue</t>
  </si>
  <si>
    <t>Pottery Barn Kids &amp; Teen Revenue</t>
  </si>
  <si>
    <t>WSO US</t>
  </si>
  <si>
    <t>Watsco Inc</t>
  </si>
  <si>
    <t>WW US</t>
  </si>
  <si>
    <t>WWW US</t>
  </si>
  <si>
    <t>Wolverine World Wide Inc</t>
  </si>
  <si>
    <t>XPO US</t>
  </si>
  <si>
    <t>XPO Logistics, Inc.</t>
  </si>
  <si>
    <t>XPOF US</t>
  </si>
  <si>
    <t>Xponential Fitness, Inc. Class A</t>
  </si>
  <si>
    <t>WW KFC SWS</t>
  </si>
  <si>
    <t>WW Taco Bell SWS</t>
  </si>
  <si>
    <t>ZION US</t>
  </si>
  <si>
    <t>Zions Bancorporation, N.A.</t>
  </si>
  <si>
    <t>ZUMZ US</t>
  </si>
  <si>
    <t>Zumiez Inc</t>
  </si>
  <si>
    <t>Definitions</t>
  </si>
  <si>
    <t>L4Q MAPE</t>
  </si>
  <si>
    <t>Average error in predicting the KPI over the past four quarters. Lower MAPE means our data more closely matches actual performance.</t>
  </si>
  <si>
    <t>Our accuracy rank across all alternative data providers and data types, based on MAPE against the same KPI. Lower rank = higher relative accuracy</t>
  </si>
  <si>
    <t>L4Q MAPE &lt;= 1%</t>
  </si>
  <si>
    <t>L4Q MAPE &lt;= 2%</t>
  </si>
  <si>
    <t>Metric</t>
  </si>
  <si>
    <t>KPI's</t>
  </si>
  <si>
    <t>Tickers</t>
  </si>
  <si>
    <t>Top 5 alternative dataset</t>
  </si>
  <si>
    <t>Top 3 alternative dataset</t>
  </si>
  <si>
    <t>090430 KS</t>
  </si>
  <si>
    <t>Amorepacific Corp</t>
  </si>
  <si>
    <t>Personal Products</t>
  </si>
  <si>
    <t>Americas Retail Revenue</t>
  </si>
  <si>
    <t>Luxury &amp; Jewelry</t>
  </si>
  <si>
    <t>Amusement Revenue</t>
  </si>
  <si>
    <t>US &amp; Europe Revenue</t>
  </si>
  <si>
    <t>Global Brands &amp; GU Revenue</t>
  </si>
  <si>
    <t>Europe &amp; America UNIQLO Revenue</t>
  </si>
  <si>
    <t>AD US</t>
  </si>
  <si>
    <t>Array Digital Infrastructure, Inc.</t>
  </si>
  <si>
    <t>Telecommunications</t>
  </si>
  <si>
    <t>Havaianas International Revenue</t>
  </si>
  <si>
    <t>US Merchandise &amp; Service Revenue</t>
  </si>
  <si>
    <t>US SSS</t>
  </si>
  <si>
    <t>SSS</t>
  </si>
  <si>
    <t>Jewellery Maisons Revenue</t>
  </si>
  <si>
    <t>US Retail SSS</t>
  </si>
  <si>
    <t>Applebee's SSS</t>
  </si>
  <si>
    <t>US Gap Revenue</t>
  </si>
  <si>
    <t>High-touch Solutions Revenue</t>
  </si>
  <si>
    <t>Covance Drug Development Revenue</t>
  </si>
  <si>
    <t>PAG US</t>
  </si>
  <si>
    <t>Penske Automotive Group Inc</t>
  </si>
  <si>
    <t>Primary Dealers</t>
  </si>
  <si>
    <t>NA Industrial &amp; Aerospace Revenue</t>
  </si>
  <si>
    <t>UCAN BK Revenue</t>
  </si>
  <si>
    <t>Beauty Systems Group SSS</t>
  </si>
  <si>
    <t>Wireless Equipment Revenue</t>
  </si>
  <si>
    <t>TBHC US</t>
  </si>
  <si>
    <t>The Brand House Collective, Inc</t>
  </si>
  <si>
    <t>Anthropologie SSS</t>
  </si>
  <si>
    <t>Free People SSS</t>
  </si>
  <si>
    <t>Subscribers &amp; Consumer - Net Adds</t>
  </si>
  <si>
    <t>Retail Postpaid Phone - Net Adds</t>
  </si>
  <si>
    <t>Wireless Retail Postpaid Phone - Net Adds</t>
  </si>
  <si>
    <t>Marketing Reservation &amp; Loyalty Revenue</t>
  </si>
  <si>
    <t>WW International, Inc.</t>
  </si>
  <si>
    <t>Fila Revenue</t>
  </si>
  <si>
    <t>International CVS Revenue</t>
  </si>
  <si>
    <t>Spocha Revenue</t>
  </si>
  <si>
    <t>6098 JP</t>
  </si>
  <si>
    <t>Staffing Revenue</t>
  </si>
  <si>
    <t>Recruit Holdings Co., Ltd.</t>
  </si>
  <si>
    <t>Enterprise Software</t>
  </si>
  <si>
    <t>International UNIQLO Revenue</t>
  </si>
  <si>
    <t>Total Revenue excl. Fuel</t>
  </si>
  <si>
    <t>Americas Adecco Revenue</t>
  </si>
  <si>
    <t>AE &amp; Aerie Net Revenue</t>
  </si>
  <si>
    <t>US Admissions, Food &amp; Beverages Revenue</t>
  </si>
  <si>
    <t>AN US</t>
  </si>
  <si>
    <t>Autonation Inc</t>
  </si>
  <si>
    <t>New Vehicles Revenue</t>
  </si>
  <si>
    <t>Abercrombie SSS</t>
  </si>
  <si>
    <t>Hollister SSS</t>
  </si>
  <si>
    <t>US Road Transportation Fuel Revenue</t>
  </si>
  <si>
    <t>Merchandise &amp; Service SSS</t>
  </si>
  <si>
    <t>US Road Transportation Fuel SSS</t>
  </si>
  <si>
    <t>Customer Relationships - Net Adds</t>
  </si>
  <si>
    <t>Residential Customer Relationships - Net Adds</t>
  </si>
  <si>
    <t>Residential Broadband Subscribers - Net Adds</t>
  </si>
  <si>
    <t>Domestic Commercial Revenue</t>
  </si>
  <si>
    <t>Domestic SSS</t>
  </si>
  <si>
    <t>BBT US</t>
  </si>
  <si>
    <t>Beacon Financial Corporation</t>
  </si>
  <si>
    <t>Retail Monobrand Revenue</t>
  </si>
  <si>
    <t>Americas DTC Revenue</t>
  </si>
  <si>
    <t>Retail SSS excl. Gas</t>
  </si>
  <si>
    <t>Retail SSS</t>
  </si>
  <si>
    <t>Lumber &amp; Other Sheets Revenue</t>
  </si>
  <si>
    <t>Outback Restaurants SSS</t>
  </si>
  <si>
    <t>Carrabba Restaurant SSS</t>
  </si>
  <si>
    <t>Bonefish Restaurant SSS</t>
  </si>
  <si>
    <t>Fleming's Restaurant SSS</t>
  </si>
  <si>
    <t>Carrabba's Restaurant Revenue</t>
  </si>
  <si>
    <t>Bonefish Restaurant Revenue</t>
  </si>
  <si>
    <t>Americas Retail &amp; Wholesale Revenue</t>
  </si>
  <si>
    <t>Net Revenue excl. Other Revenue</t>
  </si>
  <si>
    <t>Midwest &amp; South Revenue</t>
  </si>
  <si>
    <t>Cheesecake Factory SSS</t>
  </si>
  <si>
    <t>Brand Portfolio Revenue</t>
  </si>
  <si>
    <t>Restaurant Revenue</t>
  </si>
  <si>
    <t>Cava Grill Average Weekly Sales</t>
  </si>
  <si>
    <t>Residential High Speed Internet Subscribers</t>
  </si>
  <si>
    <t>Domestic Broadband Residential Customer - Net Adds</t>
  </si>
  <si>
    <t>Domestic Wireless Lines - Net Adds</t>
  </si>
  <si>
    <t>Americas KORS Revenue</t>
  </si>
  <si>
    <t>NA Crocs DTC Revenue</t>
  </si>
  <si>
    <t>Total Revenue excl. PMF</t>
  </si>
  <si>
    <t>US Downstream Revenue</t>
  </si>
  <si>
    <t>Net Retail Revenue</t>
  </si>
  <si>
    <t>New &amp; Used Vehicles Revenue</t>
  </si>
  <si>
    <t>New Retail SSS</t>
  </si>
  <si>
    <t>US Agriculture &amp; Turf Equipment Revenue</t>
  </si>
  <si>
    <t>Agriculture &amp; Turf Equipment Revenue</t>
  </si>
  <si>
    <t>DTC SS</t>
  </si>
  <si>
    <t>Total Revenue excl. Advertising</t>
  </si>
  <si>
    <t>Denny's SSS</t>
  </si>
  <si>
    <t>IHOP SSS</t>
  </si>
  <si>
    <t>Domestic Parks &amp; Resort Revenue</t>
  </si>
  <si>
    <t>Theme Parks Admissions</t>
  </si>
  <si>
    <t>DLTR SSS</t>
  </si>
  <si>
    <t>Domestic Franchise SSS</t>
  </si>
  <si>
    <t>Olive Garden SSS</t>
  </si>
  <si>
    <t>LongHorn Steakhouse SSS</t>
  </si>
  <si>
    <t>Ruth Revenue</t>
  </si>
  <si>
    <t>Systemwide SSS</t>
  </si>
  <si>
    <t>Chili’s Owned-Stores Revenue</t>
  </si>
  <si>
    <t>Chili’s Owned-Stores SSS</t>
  </si>
  <si>
    <t>Direct to Customer Revenue</t>
  </si>
  <si>
    <t>Owned &amp; Hosted Revenue</t>
  </si>
  <si>
    <t>FedEx Corp</t>
  </si>
  <si>
    <t>FedEx Express Package, Express Freight &amp; Fedex Freight Revenue</t>
  </si>
  <si>
    <t>US Domestic Package Revenue</t>
  </si>
  <si>
    <t>Fashion &amp; Beauty</t>
  </si>
  <si>
    <t>US Banana Republic Revenue</t>
  </si>
  <si>
    <t>US Old Navy Revenue</t>
  </si>
  <si>
    <t>Athleta Revenue</t>
  </si>
  <si>
    <t>Banana Republic Revenue</t>
  </si>
  <si>
    <t>Gap Revenue</t>
  </si>
  <si>
    <t>Old Navy Revenue</t>
  </si>
  <si>
    <t>Old Navy Comps</t>
  </si>
  <si>
    <t>Gap SSS</t>
  </si>
  <si>
    <t>Banana Republic SSS</t>
  </si>
  <si>
    <t>Athleta SSS</t>
  </si>
  <si>
    <t>US Athleta Revenue</t>
  </si>
  <si>
    <t>Johnston &amp; Murphy SSS</t>
  </si>
  <si>
    <t>Journeys SSS</t>
  </si>
  <si>
    <t>Automotive SSS</t>
  </si>
  <si>
    <t>Owned &amp; Leased Hotels Revenue</t>
  </si>
  <si>
    <t>Management &amp; Franchise Fees</t>
  </si>
  <si>
    <t>Systemwide RevPAR Growth</t>
  </si>
  <si>
    <t>NA Confectionery Revenue</t>
  </si>
  <si>
    <t>America RevPAR Growth</t>
  </si>
  <si>
    <t>RevPAR Growth</t>
  </si>
  <si>
    <t>Jack In the Box SWS</t>
  </si>
  <si>
    <t>SWS SSS</t>
  </si>
  <si>
    <t>Del Taco SSS</t>
  </si>
  <si>
    <t>Jack In The Box SSS</t>
  </si>
  <si>
    <t>Total Revenue excl. HIBB</t>
  </si>
  <si>
    <t>Peet Revenue</t>
  </si>
  <si>
    <t>Luxury Revenue</t>
  </si>
  <si>
    <t>Gucci Revenue</t>
  </si>
  <si>
    <t>Retail Revenue excl. Fuel</t>
  </si>
  <si>
    <t>Supermarket Fuel Revenue</t>
  </si>
  <si>
    <t>Americas Levi's DTC Revenue</t>
  </si>
  <si>
    <t>Labcorp Diagnostics Revenue</t>
  </si>
  <si>
    <t>Total Revenue excl. Credit Card</t>
  </si>
  <si>
    <t>Fashion &amp; Leather Goods Revenue</t>
  </si>
  <si>
    <t>Selective Retailing Revenue</t>
  </si>
  <si>
    <t>Watches &amp; Jewelry Revenue</t>
  </si>
  <si>
    <t>Perfumes &amp; Cosmetics Revenue</t>
  </si>
  <si>
    <t>Global SSS</t>
  </si>
  <si>
    <t>Overseas Revenue</t>
  </si>
  <si>
    <t>Revenue excl. Topgolf</t>
  </si>
  <si>
    <t>Moncler Retail Revenue</t>
  </si>
  <si>
    <t>Moncler Revenue</t>
  </si>
  <si>
    <t>Non-Interest Revenue</t>
  </si>
  <si>
    <t>Retail / Rental Revenue</t>
  </si>
  <si>
    <t>NATU3 BZ</t>
  </si>
  <si>
    <t>Natura Cosmeticos SA</t>
  </si>
  <si>
    <t>Powdered &amp; Liquid Beverages Revenue</t>
  </si>
  <si>
    <t>Retail Automotive Revenue</t>
  </si>
  <si>
    <t>UCAN Revenue</t>
  </si>
  <si>
    <t>Owned Retail Revenue</t>
  </si>
  <si>
    <t>Total Revenue excl. 3P Property Management</t>
  </si>
  <si>
    <t>Domestic Co-owned Revenue</t>
  </si>
  <si>
    <t>NA Systemwide SSS</t>
  </si>
  <si>
    <t>UCAN PLKI SSS</t>
  </si>
  <si>
    <t>BK SSS</t>
  </si>
  <si>
    <t>TH SSS</t>
  </si>
  <si>
    <t>UCAN SSS FHS</t>
  </si>
  <si>
    <t>BK SWS</t>
  </si>
  <si>
    <t>Total Revenue excl. QVC International</t>
  </si>
  <si>
    <t>GTV excl. Automotive</t>
  </si>
  <si>
    <t>NA SSS</t>
  </si>
  <si>
    <t>SAH US</t>
  </si>
  <si>
    <t>Sonic Automotive Inc</t>
  </si>
  <si>
    <t>Retail Vehicle Revenue</t>
  </si>
  <si>
    <t>Franchised Dealerships Revenue</t>
  </si>
  <si>
    <t>Sally Beauty Stores SSS</t>
  </si>
  <si>
    <t>NA Company-Operated Revenue</t>
  </si>
  <si>
    <t>New Brokerage Accounts</t>
  </si>
  <si>
    <t>Marketing Volumes</t>
  </si>
  <si>
    <t>Paint SSS</t>
  </si>
  <si>
    <t>Communications Revenue excl. Business Wireline</t>
  </si>
  <si>
    <t>Wireless Subscribers - Net Adds</t>
  </si>
  <si>
    <t>Wireless Retail - Net Adds</t>
  </si>
  <si>
    <t>Postpaid Phones -  Net Adds</t>
  </si>
  <si>
    <t>Postpaid Wireless Subscribers</t>
  </si>
  <si>
    <t>Stores Revenue</t>
  </si>
  <si>
    <t>US Marmaxx Revenue</t>
  </si>
  <si>
    <t>US HomeGoods Revenue</t>
  </si>
  <si>
    <t>Marmaxx SSS</t>
  </si>
  <si>
    <t>HomeGoods SSS</t>
  </si>
  <si>
    <t>Total Customers - Net Adds</t>
  </si>
  <si>
    <t>Postpaid Phone - Net Adds</t>
  </si>
  <si>
    <t>Total Branded Customers</t>
  </si>
  <si>
    <t>Kate Spade Revenue (PF)</t>
  </si>
  <si>
    <t>Kate Spade SSS</t>
  </si>
  <si>
    <t>Coach SSS</t>
  </si>
  <si>
    <t>Texas Roadhouse Comparable Stores</t>
  </si>
  <si>
    <t>Bubbas's 33 Comparable Stores</t>
  </si>
  <si>
    <t>Foods &amp; Refreshments Revenue</t>
  </si>
  <si>
    <t>Revenue excl. Freight</t>
  </si>
  <si>
    <t>Urban Outfitters SSS</t>
  </si>
  <si>
    <t>Americas Vans Revenue</t>
  </si>
  <si>
    <t>Americas The North Face Revenue</t>
  </si>
  <si>
    <t>Americas Timberland Revenue</t>
  </si>
  <si>
    <t>Quick Lubes Revenue  excl. Express Care Entities</t>
  </si>
  <si>
    <t>EoP Subscribers &amp; Consumer</t>
  </si>
  <si>
    <t>Retail Postpaid, Broadband &amp; FiOS Video Subscribers</t>
  </si>
  <si>
    <t>Wireless Retail Connections - Net Adds</t>
  </si>
  <si>
    <t>Ending Wireless Retail Postpaid Subscribers</t>
  </si>
  <si>
    <t>Royalties &amp; Franchise Fees</t>
  </si>
  <si>
    <t>Franchisee SSS</t>
  </si>
  <si>
    <t>Company Owned SSS</t>
  </si>
  <si>
    <t>US Walmart Revenue</t>
  </si>
  <si>
    <t>US Sams, Membership &amp; Other Revenue</t>
  </si>
  <si>
    <t>US Walmart SSS</t>
  </si>
  <si>
    <t>Sam's Club excl. Fuel SSS</t>
  </si>
  <si>
    <t>Sam's Club Revenue excl. Fuel</t>
  </si>
  <si>
    <t>Active Customers</t>
  </si>
  <si>
    <t>Williams-Sonoma SSS</t>
  </si>
  <si>
    <t>West Elm Brand SSS</t>
  </si>
  <si>
    <t>Pottery Barn Brand SSS</t>
  </si>
  <si>
    <t>Active Group Revenue</t>
  </si>
  <si>
    <t>NA SWS</t>
  </si>
  <si>
    <t>WW Pizza Hut SSS</t>
  </si>
  <si>
    <t>WW KFC SSS</t>
  </si>
  <si>
    <t>WW Taco Bell SSS</t>
  </si>
  <si>
    <t>Technical Apparel Revenue</t>
  </si>
  <si>
    <t>CNM US</t>
  </si>
  <si>
    <t>Core &amp; Main, Inc. Class A</t>
  </si>
  <si>
    <t>SSS excl. FX</t>
  </si>
  <si>
    <t>SouthState Bank Corporation</t>
  </si>
  <si>
    <t>US Foodservice Operations Revenue</t>
  </si>
  <si>
    <t>iPhone Units Sold</t>
  </si>
  <si>
    <t>iPad Units Sold</t>
  </si>
  <si>
    <t>Total Units</t>
  </si>
  <si>
    <t>Total DTC Revenue</t>
  </si>
  <si>
    <t>NA Volume</t>
  </si>
  <si>
    <t>Total Units Sold</t>
  </si>
  <si>
    <t>BO DC</t>
  </si>
  <si>
    <t>Bang &amp; Olufsen A/S</t>
  </si>
  <si>
    <t>NA Marketing Sales Volume</t>
  </si>
  <si>
    <t>BYD CN</t>
  </si>
  <si>
    <t>Boyd Group Services Inc</t>
  </si>
  <si>
    <t>US Rental Days</t>
  </si>
  <si>
    <t>Car Rental Days</t>
  </si>
  <si>
    <t>Revenue (Company Operated Restaurants)</t>
  </si>
  <si>
    <t>DKS SSS</t>
  </si>
  <si>
    <t>Foot Locker Revenue</t>
  </si>
  <si>
    <t>DKS Revenue</t>
  </si>
  <si>
    <t>Room Nights</t>
  </si>
  <si>
    <t>US Retail Units Sold</t>
  </si>
  <si>
    <t>Total Retail Units Sold</t>
  </si>
  <si>
    <t>Average Center Revenue Per Member</t>
  </si>
  <si>
    <t>Retail Automotive Units</t>
  </si>
  <si>
    <t>PNSTQ US</t>
  </si>
  <si>
    <t>Managed Accounts AUMs</t>
  </si>
  <si>
    <t>Automotive Lots Sold</t>
  </si>
  <si>
    <t>Retail Units Sold</t>
  </si>
  <si>
    <t>Paint Stores Group Revenue</t>
  </si>
  <si>
    <t>UCB US</t>
  </si>
  <si>
    <t>United Community Banks, Inc.</t>
  </si>
  <si>
    <t>Rental Equipment Revenue</t>
  </si>
  <si>
    <t>Stores &amp; Direct Comps</t>
  </si>
  <si>
    <t>Units Sold</t>
  </si>
  <si>
    <t>Towables Units Sold</t>
  </si>
  <si>
    <t>Company Owned Restaurant Revenue</t>
  </si>
  <si>
    <t>Franchisee Revenue</t>
  </si>
  <si>
    <t>US Petroleum Products Revenue</t>
  </si>
  <si>
    <t>AML LN</t>
  </si>
  <si>
    <t>CBT US</t>
  </si>
  <si>
    <t>CSCO US</t>
  </si>
  <si>
    <t>Products Revenue</t>
  </si>
  <si>
    <t>CTVA US</t>
  </si>
  <si>
    <t>ESI US</t>
  </si>
  <si>
    <t>F US</t>
  </si>
  <si>
    <t>KWR US</t>
  </si>
  <si>
    <t>MLM US</t>
  </si>
  <si>
    <t>Aggregates Volume</t>
  </si>
  <si>
    <t>MOS US</t>
  </si>
  <si>
    <t>OI US</t>
  </si>
  <si>
    <t>Aston Martin Lagonda Global Holdings Plc</t>
  </si>
  <si>
    <t>Cabot Corp.</t>
  </si>
  <si>
    <t>CISCO SYSTEMS</t>
  </si>
  <si>
    <t>Comm Equipment</t>
  </si>
  <si>
    <t>Corteva Inc</t>
  </si>
  <si>
    <t>Element Solutions, Inc.</t>
  </si>
  <si>
    <t>Ford Motor Co</t>
  </si>
  <si>
    <t>Quaker Houghton</t>
  </si>
  <si>
    <t>Martin Marietta Materials</t>
  </si>
  <si>
    <t>Construction</t>
  </si>
  <si>
    <t>Mosaic Company</t>
  </si>
  <si>
    <t>O-I Glass Inc</t>
  </si>
  <si>
    <t>Containers &amp; Packaging</t>
  </si>
  <si>
    <t>AC FP</t>
  </si>
  <si>
    <t>ALB US</t>
  </si>
  <si>
    <t>AMCR US</t>
  </si>
  <si>
    <t>APD US</t>
  </si>
  <si>
    <t>ASH US</t>
  </si>
  <si>
    <t>Consumer Specialties Revenue</t>
  </si>
  <si>
    <t>ATR US</t>
  </si>
  <si>
    <t>AVNT US</t>
  </si>
  <si>
    <t>AXTA US</t>
  </si>
  <si>
    <t>BALL US</t>
  </si>
  <si>
    <t>BCPC US</t>
  </si>
  <si>
    <t>BIMBOA MM</t>
  </si>
  <si>
    <t>CC US</t>
  </si>
  <si>
    <t>CCK US</t>
  </si>
  <si>
    <t>CE US</t>
  </si>
  <si>
    <t>CF US</t>
  </si>
  <si>
    <t>CFR US</t>
  </si>
  <si>
    <t>Systemwide Revenue</t>
  </si>
  <si>
    <t>CRMT US</t>
  </si>
  <si>
    <t>Auto Sales Revenue</t>
  </si>
  <si>
    <t>Prescriptions Volume</t>
  </si>
  <si>
    <t>Prescriptions SSS</t>
  </si>
  <si>
    <t>DD US</t>
  </si>
  <si>
    <t>ECL US</t>
  </si>
  <si>
    <t>EMN US</t>
  </si>
  <si>
    <t>FMC US</t>
  </si>
  <si>
    <t>FUL US</t>
  </si>
  <si>
    <t>GLW US</t>
  </si>
  <si>
    <t>GM US</t>
  </si>
  <si>
    <t>GPK US</t>
  </si>
  <si>
    <t>HUN US</t>
  </si>
  <si>
    <t>IFF US</t>
  </si>
  <si>
    <t>IP US</t>
  </si>
  <si>
    <t>KMX US</t>
  </si>
  <si>
    <t>Used Vehicle Revenue</t>
  </si>
  <si>
    <t>Total Used Units</t>
  </si>
  <si>
    <t>Vehicles Sold</t>
  </si>
  <si>
    <t>LIN US</t>
  </si>
  <si>
    <t>LPX US</t>
  </si>
  <si>
    <t>LYB US</t>
  </si>
  <si>
    <t>Aggregates Revenue</t>
  </si>
  <si>
    <t>NEU US</t>
  </si>
  <si>
    <t>Accor SA</t>
  </si>
  <si>
    <t>Albemarle Corp.</t>
  </si>
  <si>
    <t>Amcor Plc</t>
  </si>
  <si>
    <t>Air Products and Chemicals, Inc.</t>
  </si>
  <si>
    <t>Ashland Global Holdings Inc</t>
  </si>
  <si>
    <t>Aptar Group Inc</t>
  </si>
  <si>
    <t>Avient Corporation</t>
  </si>
  <si>
    <t>Axalta Coating Systems Ltd</t>
  </si>
  <si>
    <t>Ball Corporation</t>
  </si>
  <si>
    <t>Balchem Corp</t>
  </si>
  <si>
    <t>Grupo Bimbo SAB de CV</t>
  </si>
  <si>
    <t>The Chemours Co.</t>
  </si>
  <si>
    <t>Crown Holdings, Inc.</t>
  </si>
  <si>
    <t>Celanese Corp</t>
  </si>
  <si>
    <t>CF Industries Holdings, Inc.</t>
  </si>
  <si>
    <t>Cullen/Frost Bankers, Inc.</t>
  </si>
  <si>
    <t>America's Car-Mart, Inc.</t>
  </si>
  <si>
    <t>DuPont de Nemours, Inc.</t>
  </si>
  <si>
    <t>Ecolab Inc.</t>
  </si>
  <si>
    <t>Eastman Chemical Co</t>
  </si>
  <si>
    <t>FMC Corp.</t>
  </si>
  <si>
    <t>H.B. Fuller Company</t>
  </si>
  <si>
    <t>Corning Inc</t>
  </si>
  <si>
    <t>Computer Hardware</t>
  </si>
  <si>
    <t>General Motors Co</t>
  </si>
  <si>
    <t>Graphic Packaging Holding Co</t>
  </si>
  <si>
    <t>Huntsman Corp.</t>
  </si>
  <si>
    <t>Intl Flavors &amp; Fragrances</t>
  </si>
  <si>
    <t>International Paper Co</t>
  </si>
  <si>
    <t>Carmax Inc</t>
  </si>
  <si>
    <t>Linde plc</t>
  </si>
  <si>
    <t>Louisiana-Pacific Corp.</t>
  </si>
  <si>
    <t>Paper &amp; Packaging</t>
  </si>
  <si>
    <t>Lyondell Basell Indu</t>
  </si>
  <si>
    <t>NewMarket Corporation</t>
  </si>
  <si>
    <t>pass_by rank</t>
  </si>
  <si>
    <t>Total Datasets Mapped</t>
  </si>
  <si>
    <t>pass_by percentile</t>
  </si>
  <si>
    <t>The total number of Alternative Datasets Maiden Century have mapped to the KPI</t>
  </si>
  <si>
    <t>Percentile rank of pass_by’s accuracy among all alternative datasets for the KPI. Higher = better.</t>
  </si>
  <si>
    <t>&gt;=85th percentile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</si>
</sst>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\ %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3" fillId="0" borderId="5" xfId="0" applyFont="1" applyBorder="1"/>
    <xf numFmtId="0" fontId="3" fillId="0" borderId="7" xfId="0" applyFont="1" applyBorder="1"/>
    <xf numFmtId="0" fontId="2" fillId="3" borderId="2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164" fontId="0" fillId="0" borderId="0" xfId="0" applyNumberFormat="1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/>
    </xf>
    <xf numFmtId="165" fontId="0" fillId="0" borderId="0" xfId="1" applyNumberFormat="1" applyFont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</cellXfs>
  <cellStyles count="2">
    <cellStyle name="Comma" xfId="1" builtinId="3"/>
    <cellStyle name="Normal" xfId="0" builtinId="0"/>
  </cellStyles>
  <dxfs count="11">
    <dxf>
      <numFmt numFmtId="165" formatCode="_(* #,##0_);_(* \(#,##0\);_(* &quot;-&quot;??_);_(@_)"/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right" vertical="center" textRotation="0" wrapText="1" indent="0" justifyLastLine="0" shrinkToFit="0" readingOrder="0"/>
    </dxf>
    <dxf>
      <numFmt numFmtId="164" formatCode="0.0\ %"/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indexed="65"/>
        </patternFill>
      </fill>
      <alignment horizontal="left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0</xdr:rowOff>
    </xdr:from>
    <xdr:to>
      <xdr:col>1</xdr:col>
      <xdr:colOff>2476500</xdr:colOff>
      <xdr:row>6</xdr:row>
      <xdr:rowOff>39869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8A3FA0-CC56-8B29-65EC-609B86D78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0"/>
          <a:ext cx="3251200" cy="118286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E77FDD-1E5E-CA4E-9375-933D432913A2}" name="Table1" displayName="Table1" ref="A7:I1647" totalsRowShown="0" headerRowDxfId="10" dataDxfId="9">
  <autoFilter ref="A7:I1647" xr:uid="{32E77FDD-1E5E-CA4E-9375-933D432913A2}"/>
  <sortState xmlns:xlrd2="http://schemas.microsoft.com/office/spreadsheetml/2017/richdata2" ref="A8:I1647">
    <sortCondition descending="1" ref="I7:I1647"/>
  </sortState>
  <tableColumns count="9">
    <tableColumn id="1" xr3:uid="{AA8E5C55-E77F-5340-9CAA-475677625FA7}" name="Ticker" dataDxfId="8"/>
    <tableColumn id="2" xr3:uid="{907DEC5A-3AD2-1446-B280-807F3DD03784}" name="KPI" dataDxfId="7"/>
    <tableColumn id="3" xr3:uid="{D7575745-B1BB-7842-8EF4-996F1C68D0E6}" name="Company" dataDxfId="6"/>
    <tableColumn id="4" xr3:uid="{E7DDE14D-2678-DC4D-94E1-96004EB6CD08}" name="IDEA sector" dataDxfId="5"/>
    <tableColumn id="5" xr3:uid="{A840A265-ECA1-1042-9FBB-AF3ECE18EBE0}" name="IDEA subsector" dataDxfId="4"/>
    <tableColumn id="6" xr3:uid="{8CC7C4DB-20A8-FC4F-93BD-8DC539AF9DA5}" name="L4Q MAPE*" dataDxfId="3"/>
    <tableColumn id="7" xr3:uid="{2C126FE4-BAC7-D248-9EBC-48B136999B65}" name="pass_by rank" dataDxfId="2"/>
    <tableColumn id="8" xr3:uid="{C9115375-A357-D047-8BA5-6482A9B2E4A2}" name="Total Datasets Mapped" dataDxfId="1"/>
    <tableColumn id="9" xr3:uid="{98C23369-837C-7349-BCFE-F73B0EA47F7F}" name="pass_by percentile" dataDxfId="0" dataCellStyle="Comma">
      <calculatedColumnFormula>(1 - (G8-1)/(H8-1))*100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O1647"/>
  <sheetViews>
    <sheetView showGridLines="0" tabSelected="1" workbookViewId="0">
      <selection activeCell="D24" sqref="D24"/>
    </sheetView>
  </sheetViews>
  <sheetFormatPr baseColWidth="10" defaultColWidth="8.83203125" defaultRowHeight="15" x14ac:dyDescent="0.2"/>
  <cols>
    <col min="1" max="1" width="12.5" bestFit="1" customWidth="1"/>
    <col min="2" max="2" width="55.1640625" bestFit="1" customWidth="1"/>
    <col min="3" max="3" width="41.33203125" bestFit="1" customWidth="1"/>
    <col min="4" max="4" width="20" bestFit="1" customWidth="1"/>
    <col min="5" max="5" width="19.83203125" bestFit="1" customWidth="1"/>
    <col min="6" max="6" width="12.1640625" bestFit="1" customWidth="1"/>
    <col min="7" max="7" width="13.1640625" bestFit="1" customWidth="1"/>
    <col min="8" max="8" width="20.83203125" bestFit="1" customWidth="1"/>
    <col min="9" max="9" width="17.5" bestFit="1" customWidth="1"/>
    <col min="10" max="10" width="15" customWidth="1"/>
    <col min="11" max="11" width="20.33203125" bestFit="1" customWidth="1"/>
    <col min="12" max="12" width="4.6640625" bestFit="1" customWidth="1"/>
    <col min="13" max="13" width="6.33203125" bestFit="1" customWidth="1"/>
    <col min="14" max="14" width="42" customWidth="1"/>
    <col min="15" max="15" width="60" customWidth="1"/>
    <col min="16" max="16" width="19" customWidth="1"/>
    <col min="17" max="17" width="9" customWidth="1"/>
    <col min="18" max="18" width="15" customWidth="1"/>
  </cols>
  <sheetData>
    <row r="7" spans="1:15" ht="16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2" t="s">
        <v>1515</v>
      </c>
      <c r="H7" s="2" t="s">
        <v>1516</v>
      </c>
      <c r="I7" s="2" t="s">
        <v>1517</v>
      </c>
      <c r="K7" s="20" t="s">
        <v>1129</v>
      </c>
      <c r="L7" s="21"/>
      <c r="M7" s="21"/>
      <c r="N7" s="21"/>
      <c r="O7" s="22"/>
    </row>
    <row r="8" spans="1:15" x14ac:dyDescent="0.2">
      <c r="A8" t="s">
        <v>229</v>
      </c>
      <c r="B8" t="s">
        <v>92</v>
      </c>
      <c r="C8" t="s">
        <v>230</v>
      </c>
      <c r="D8" t="s">
        <v>30</v>
      </c>
      <c r="E8" t="s">
        <v>31</v>
      </c>
      <c r="F8" s="14">
        <v>5.0000000000000001E-3</v>
      </c>
      <c r="G8" s="15">
        <v>1</v>
      </c>
      <c r="H8" s="16">
        <v>10</v>
      </c>
      <c r="I8" s="17">
        <f t="shared" ref="I8:I71" si="0">(1 - (G8-1)/(H8-1))*100</f>
        <v>100</v>
      </c>
      <c r="K8" s="10" t="s">
        <v>1130</v>
      </c>
      <c r="L8" s="23" t="s">
        <v>1131</v>
      </c>
      <c r="M8" s="24"/>
      <c r="N8" s="24"/>
      <c r="O8" s="25"/>
    </row>
    <row r="9" spans="1:15" x14ac:dyDescent="0.2">
      <c r="A9" t="s">
        <v>229</v>
      </c>
      <c r="B9" t="s">
        <v>92</v>
      </c>
      <c r="C9" t="s">
        <v>230</v>
      </c>
      <c r="D9" t="s">
        <v>30</v>
      </c>
      <c r="E9" t="s">
        <v>31</v>
      </c>
      <c r="F9" s="14">
        <v>5.0000000000000001E-3</v>
      </c>
      <c r="G9" s="15">
        <v>1</v>
      </c>
      <c r="H9" s="16">
        <v>10</v>
      </c>
      <c r="I9" s="17">
        <f t="shared" si="0"/>
        <v>100</v>
      </c>
      <c r="K9" s="10" t="s">
        <v>1515</v>
      </c>
      <c r="L9" s="23" t="s">
        <v>1132</v>
      </c>
      <c r="M9" s="24"/>
      <c r="N9" s="24"/>
      <c r="O9" s="25"/>
    </row>
    <row r="10" spans="1:15" x14ac:dyDescent="0.2">
      <c r="A10" t="s">
        <v>115</v>
      </c>
      <c r="B10" t="s">
        <v>92</v>
      </c>
      <c r="C10" t="s">
        <v>116</v>
      </c>
      <c r="D10" t="s">
        <v>30</v>
      </c>
      <c r="E10" t="s">
        <v>31</v>
      </c>
      <c r="F10" s="14">
        <v>2.1000000000000001E-2</v>
      </c>
      <c r="G10" s="15">
        <v>1</v>
      </c>
      <c r="H10" s="16">
        <v>13</v>
      </c>
      <c r="I10" s="17">
        <f t="shared" si="0"/>
        <v>100</v>
      </c>
      <c r="K10" s="18" t="s">
        <v>1516</v>
      </c>
      <c r="L10" s="26" t="s">
        <v>1518</v>
      </c>
      <c r="M10" s="27"/>
      <c r="N10" s="27"/>
      <c r="O10" s="28"/>
    </row>
    <row r="11" spans="1:15" x14ac:dyDescent="0.2">
      <c r="A11" t="s">
        <v>650</v>
      </c>
      <c r="B11" t="s">
        <v>20</v>
      </c>
      <c r="C11" t="s">
        <v>651</v>
      </c>
      <c r="D11" t="s">
        <v>102</v>
      </c>
      <c r="E11" t="s">
        <v>18</v>
      </c>
      <c r="F11" s="14">
        <v>1.7999999999999999E-2</v>
      </c>
      <c r="G11" s="15">
        <v>1</v>
      </c>
      <c r="H11" s="16">
        <v>13</v>
      </c>
      <c r="I11" s="17">
        <f t="shared" si="0"/>
        <v>100</v>
      </c>
      <c r="K11" s="19" t="s">
        <v>1517</v>
      </c>
      <c r="L11" s="29" t="s">
        <v>1519</v>
      </c>
      <c r="M11" s="30"/>
      <c r="N11" s="30"/>
      <c r="O11" s="31"/>
    </row>
    <row r="12" spans="1:15" x14ac:dyDescent="0.2">
      <c r="A12" t="s">
        <v>115</v>
      </c>
      <c r="B12" t="s">
        <v>92</v>
      </c>
      <c r="C12" t="s">
        <v>116</v>
      </c>
      <c r="D12" t="s">
        <v>30</v>
      </c>
      <c r="E12" t="s">
        <v>31</v>
      </c>
      <c r="F12" s="14">
        <v>2.1000000000000001E-2</v>
      </c>
      <c r="G12" s="15">
        <v>1</v>
      </c>
      <c r="H12" s="16">
        <v>13</v>
      </c>
      <c r="I12" s="17">
        <f t="shared" si="0"/>
        <v>100</v>
      </c>
    </row>
    <row r="13" spans="1:15" x14ac:dyDescent="0.2">
      <c r="A13" t="s">
        <v>650</v>
      </c>
      <c r="B13" t="s">
        <v>20</v>
      </c>
      <c r="C13" t="s">
        <v>651</v>
      </c>
      <c r="D13" t="s">
        <v>102</v>
      </c>
      <c r="E13" t="s">
        <v>18</v>
      </c>
      <c r="F13" s="14">
        <v>1.7999999999999999E-2</v>
      </c>
      <c r="G13" s="15">
        <v>1</v>
      </c>
      <c r="H13" s="16">
        <v>13</v>
      </c>
      <c r="I13" s="17">
        <f t="shared" si="0"/>
        <v>100</v>
      </c>
      <c r="K13" s="12" t="s">
        <v>1135</v>
      </c>
      <c r="L13" s="3" t="s">
        <v>1136</v>
      </c>
      <c r="M13" s="4" t="s">
        <v>1137</v>
      </c>
    </row>
    <row r="14" spans="1:15" x14ac:dyDescent="0.2">
      <c r="A14" t="s">
        <v>78</v>
      </c>
      <c r="B14" t="s">
        <v>13</v>
      </c>
      <c r="C14" t="s">
        <v>79</v>
      </c>
      <c r="D14" t="s">
        <v>38</v>
      </c>
      <c r="E14" t="s">
        <v>80</v>
      </c>
      <c r="F14" s="14">
        <v>3.3000000000000002E-2</v>
      </c>
      <c r="G14" s="15">
        <v>1</v>
      </c>
      <c r="H14" s="16">
        <v>14</v>
      </c>
      <c r="I14" s="17">
        <f t="shared" si="0"/>
        <v>100</v>
      </c>
      <c r="K14" s="13" t="s">
        <v>1133</v>
      </c>
      <c r="L14" s="9">
        <f>COUNTIFS(F8:F1647, "&lt;=0.01")</f>
        <v>244</v>
      </c>
      <c r="M14" s="6" cm="1">
        <f t="array" ref="M14">COUNTA(_xlfn.UNIQUE(_xlfn._xlws.FILTER(A8:A1647, F8:F1647 &lt;= 0.01)))</f>
        <v>117</v>
      </c>
    </row>
    <row r="15" spans="1:15" x14ac:dyDescent="0.2">
      <c r="A15" t="s">
        <v>205</v>
      </c>
      <c r="B15" t="s">
        <v>13</v>
      </c>
      <c r="C15" t="s">
        <v>206</v>
      </c>
      <c r="D15" t="s">
        <v>30</v>
      </c>
      <c r="E15" t="s">
        <v>31</v>
      </c>
      <c r="F15" s="14">
        <v>2.1000000000000001E-2</v>
      </c>
      <c r="G15" s="15">
        <v>1</v>
      </c>
      <c r="H15" s="16">
        <v>14</v>
      </c>
      <c r="I15" s="17">
        <f t="shared" si="0"/>
        <v>100</v>
      </c>
      <c r="K15" s="13" t="s">
        <v>1134</v>
      </c>
      <c r="L15" s="5">
        <f>COUNTIFS(F8:F1647, "&lt;=0.02")</f>
        <v>603</v>
      </c>
      <c r="M15" s="6" cm="1">
        <f t="array" ref="M15">COUNTA(_xlfn.UNIQUE(_xlfn._xlws.FILTER(A8:A1647, F8:F1647 &lt;= 0.02)))</f>
        <v>222</v>
      </c>
    </row>
    <row r="16" spans="1:15" x14ac:dyDescent="0.2">
      <c r="A16" t="s">
        <v>290</v>
      </c>
      <c r="B16" t="s">
        <v>801</v>
      </c>
      <c r="C16" t="s">
        <v>292</v>
      </c>
      <c r="D16" t="s">
        <v>42</v>
      </c>
      <c r="E16" t="s">
        <v>293</v>
      </c>
      <c r="F16" s="14">
        <v>1.2E-2</v>
      </c>
      <c r="G16" s="15">
        <v>1</v>
      </c>
      <c r="H16" s="16">
        <v>14</v>
      </c>
      <c r="I16" s="17">
        <f t="shared" si="0"/>
        <v>100</v>
      </c>
      <c r="K16" s="13" t="s">
        <v>1139</v>
      </c>
      <c r="L16" s="5">
        <f>COUNTIF(G8:G1647, "&lt;=3")</f>
        <v>298</v>
      </c>
      <c r="M16" s="6" cm="1">
        <f t="array" ref="M16">SUM(--(FREQUENCY(IF(G8:G1647&lt;=3, MATCH(A8:A1647, A8:A1647, 0)), ROW(A8:A1647)-ROW(A8)+1)&gt;0))</f>
        <v>118</v>
      </c>
    </row>
    <row r="17" spans="1:13" x14ac:dyDescent="0.2">
      <c r="A17" t="s">
        <v>298</v>
      </c>
      <c r="B17" t="s">
        <v>13</v>
      </c>
      <c r="C17" t="s">
        <v>299</v>
      </c>
      <c r="D17" t="s">
        <v>30</v>
      </c>
      <c r="E17" t="s">
        <v>31</v>
      </c>
      <c r="F17" s="14">
        <v>1.6E-2</v>
      </c>
      <c r="G17" s="15">
        <v>1</v>
      </c>
      <c r="H17" s="16">
        <v>14</v>
      </c>
      <c r="I17" s="17">
        <f t="shared" si="0"/>
        <v>100</v>
      </c>
      <c r="K17" s="13" t="s">
        <v>1138</v>
      </c>
      <c r="L17" s="5">
        <f>COUNTIF(G8:G1647, "&lt;=5")</f>
        <v>389</v>
      </c>
      <c r="M17" s="6" cm="1">
        <f t="array" ref="M17">SUM(--(FREQUENCY(IF(G8:G1647&lt;=5, MATCH(A8:A1647, A8:A1647, 0)), ROW(A8:A1647)-ROW(A8)+1)&gt;0))</f>
        <v>171</v>
      </c>
    </row>
    <row r="18" spans="1:13" x14ac:dyDescent="0.2">
      <c r="A18" t="s">
        <v>78</v>
      </c>
      <c r="B18" t="s">
        <v>13</v>
      </c>
      <c r="C18" t="s">
        <v>79</v>
      </c>
      <c r="D18" t="s">
        <v>38</v>
      </c>
      <c r="E18" t="s">
        <v>80</v>
      </c>
      <c r="F18" s="14">
        <v>3.3000000000000002E-2</v>
      </c>
      <c r="G18" s="15">
        <v>1</v>
      </c>
      <c r="H18" s="16">
        <v>14</v>
      </c>
      <c r="I18" s="17">
        <f t="shared" si="0"/>
        <v>100</v>
      </c>
      <c r="K18" s="11" t="s">
        <v>1520</v>
      </c>
      <c r="L18" s="7">
        <f>COUNTIF(I8:I1647, "&gt;=85")</f>
        <v>343</v>
      </c>
      <c r="M18" s="8" cm="1">
        <f t="array" ref="M18">SUM(--(FREQUENCY(IF(I8:I1647&gt;=85, MATCH(A8:A1647, A8:A1647, 0)), ROW(A8:A1647)-ROW(A8)+1) &gt; 0))</f>
        <v>149</v>
      </c>
    </row>
    <row r="19" spans="1:13" x14ac:dyDescent="0.2">
      <c r="A19" t="s">
        <v>205</v>
      </c>
      <c r="B19" t="s">
        <v>13</v>
      </c>
      <c r="C19" t="s">
        <v>206</v>
      </c>
      <c r="D19" t="s">
        <v>30</v>
      </c>
      <c r="E19" t="s">
        <v>31</v>
      </c>
      <c r="F19" s="14">
        <v>2.1000000000000001E-2</v>
      </c>
      <c r="G19" s="15">
        <v>1</v>
      </c>
      <c r="H19" s="16">
        <v>14</v>
      </c>
      <c r="I19" s="17">
        <f t="shared" si="0"/>
        <v>100</v>
      </c>
    </row>
    <row r="20" spans="1:13" x14ac:dyDescent="0.2">
      <c r="A20" t="s">
        <v>290</v>
      </c>
      <c r="B20" t="s">
        <v>801</v>
      </c>
      <c r="C20" t="s">
        <v>292</v>
      </c>
      <c r="D20" t="s">
        <v>42</v>
      </c>
      <c r="E20" t="s">
        <v>293</v>
      </c>
      <c r="F20" s="14">
        <v>1.2E-2</v>
      </c>
      <c r="G20" s="15">
        <v>1</v>
      </c>
      <c r="H20" s="16">
        <v>14</v>
      </c>
      <c r="I20" s="17">
        <f t="shared" si="0"/>
        <v>100</v>
      </c>
    </row>
    <row r="21" spans="1:13" x14ac:dyDescent="0.2">
      <c r="A21" t="s">
        <v>298</v>
      </c>
      <c r="B21" t="s">
        <v>13</v>
      </c>
      <c r="C21" t="s">
        <v>299</v>
      </c>
      <c r="D21" t="s">
        <v>30</v>
      </c>
      <c r="E21" t="s">
        <v>31</v>
      </c>
      <c r="F21" s="14">
        <v>1.6E-2</v>
      </c>
      <c r="G21" s="15">
        <v>1</v>
      </c>
      <c r="H21" s="16">
        <v>14</v>
      </c>
      <c r="I21" s="17">
        <f t="shared" si="0"/>
        <v>100</v>
      </c>
    </row>
    <row r="22" spans="1:13" x14ac:dyDescent="0.2">
      <c r="A22" t="s">
        <v>1162</v>
      </c>
      <c r="B22" t="s">
        <v>60</v>
      </c>
      <c r="C22" t="s">
        <v>1163</v>
      </c>
      <c r="D22" t="s">
        <v>85</v>
      </c>
      <c r="E22" t="s">
        <v>1164</v>
      </c>
      <c r="F22" s="14">
        <v>1.0999999999999999E-2</v>
      </c>
      <c r="G22" s="15">
        <v>1</v>
      </c>
      <c r="H22" s="16">
        <v>15</v>
      </c>
      <c r="I22" s="17">
        <f t="shared" si="0"/>
        <v>100</v>
      </c>
    </row>
    <row r="23" spans="1:13" x14ac:dyDescent="0.2">
      <c r="A23" t="s">
        <v>374</v>
      </c>
      <c r="B23" t="s">
        <v>378</v>
      </c>
      <c r="C23" t="s">
        <v>376</v>
      </c>
      <c r="D23" t="s">
        <v>356</v>
      </c>
      <c r="E23" t="s">
        <v>1151</v>
      </c>
      <c r="F23" s="14">
        <v>1E-3</v>
      </c>
      <c r="G23" s="15">
        <v>1</v>
      </c>
      <c r="H23" s="16">
        <v>15</v>
      </c>
      <c r="I23" s="17">
        <f t="shared" si="0"/>
        <v>100</v>
      </c>
    </row>
    <row r="24" spans="1:13" x14ac:dyDescent="0.2">
      <c r="A24" t="s">
        <v>1162</v>
      </c>
      <c r="B24" t="s">
        <v>60</v>
      </c>
      <c r="C24" t="s">
        <v>1163</v>
      </c>
      <c r="D24" t="s">
        <v>85</v>
      </c>
      <c r="E24" t="s">
        <v>1164</v>
      </c>
      <c r="F24" s="14">
        <v>1.0999999999999999E-2</v>
      </c>
      <c r="G24" s="15">
        <v>1</v>
      </c>
      <c r="H24" s="16">
        <v>15</v>
      </c>
      <c r="I24" s="17">
        <f t="shared" si="0"/>
        <v>100</v>
      </c>
    </row>
    <row r="25" spans="1:13" x14ac:dyDescent="0.2">
      <c r="A25" t="s">
        <v>374</v>
      </c>
      <c r="B25" t="s">
        <v>378</v>
      </c>
      <c r="C25" t="s">
        <v>376</v>
      </c>
      <c r="D25" t="s">
        <v>356</v>
      </c>
      <c r="E25" t="s">
        <v>1151</v>
      </c>
      <c r="F25" s="14">
        <v>1E-3</v>
      </c>
      <c r="G25" s="15">
        <v>1</v>
      </c>
      <c r="H25" s="16">
        <v>15</v>
      </c>
      <c r="I25" s="17">
        <f t="shared" si="0"/>
        <v>100</v>
      </c>
    </row>
    <row r="26" spans="1:13" x14ac:dyDescent="0.2">
      <c r="A26" t="s">
        <v>150</v>
      </c>
      <c r="B26" t="s">
        <v>151</v>
      </c>
      <c r="C26" t="s">
        <v>152</v>
      </c>
      <c r="D26" t="s">
        <v>42</v>
      </c>
      <c r="E26" t="s">
        <v>112</v>
      </c>
      <c r="F26" s="14">
        <v>3.7000000000000012E-2</v>
      </c>
      <c r="G26" s="15">
        <v>1</v>
      </c>
      <c r="H26" s="16">
        <v>16</v>
      </c>
      <c r="I26" s="17">
        <f t="shared" si="0"/>
        <v>100</v>
      </c>
    </row>
    <row r="27" spans="1:13" x14ac:dyDescent="0.2">
      <c r="A27" t="s">
        <v>374</v>
      </c>
      <c r="B27" t="s">
        <v>1175</v>
      </c>
      <c r="C27" t="s">
        <v>376</v>
      </c>
      <c r="D27" t="s">
        <v>356</v>
      </c>
      <c r="E27" t="s">
        <v>1151</v>
      </c>
      <c r="F27" s="14">
        <v>1E-3</v>
      </c>
      <c r="G27" s="15">
        <v>1</v>
      </c>
      <c r="H27" s="16">
        <v>16</v>
      </c>
      <c r="I27" s="17">
        <f t="shared" si="0"/>
        <v>100</v>
      </c>
    </row>
    <row r="28" spans="1:13" x14ac:dyDescent="0.2">
      <c r="A28" t="s">
        <v>150</v>
      </c>
      <c r="B28" t="s">
        <v>151</v>
      </c>
      <c r="C28" t="s">
        <v>152</v>
      </c>
      <c r="D28" t="s">
        <v>42</v>
      </c>
      <c r="E28" t="s">
        <v>112</v>
      </c>
      <c r="F28" s="14">
        <v>3.7000000000000012E-2</v>
      </c>
      <c r="G28" s="15">
        <v>1</v>
      </c>
      <c r="H28" s="16">
        <v>16</v>
      </c>
      <c r="I28" s="17">
        <f t="shared" si="0"/>
        <v>100</v>
      </c>
    </row>
    <row r="29" spans="1:13" x14ac:dyDescent="0.2">
      <c r="A29" t="s">
        <v>374</v>
      </c>
      <c r="B29" t="s">
        <v>1175</v>
      </c>
      <c r="C29" t="s">
        <v>376</v>
      </c>
      <c r="D29" t="s">
        <v>356</v>
      </c>
      <c r="E29" t="s">
        <v>1151</v>
      </c>
      <c r="F29" s="14">
        <v>1E-3</v>
      </c>
      <c r="G29" s="15">
        <v>1</v>
      </c>
      <c r="H29" s="16">
        <v>16</v>
      </c>
      <c r="I29" s="17">
        <f t="shared" si="0"/>
        <v>100</v>
      </c>
    </row>
    <row r="30" spans="1:13" x14ac:dyDescent="0.2">
      <c r="A30" t="s">
        <v>386</v>
      </c>
      <c r="B30" t="s">
        <v>20</v>
      </c>
      <c r="C30" t="s">
        <v>387</v>
      </c>
      <c r="D30" t="s">
        <v>85</v>
      </c>
      <c r="E30" t="s">
        <v>388</v>
      </c>
      <c r="F30" s="14">
        <v>3.0000000000000001E-3</v>
      </c>
      <c r="G30" s="15">
        <v>1</v>
      </c>
      <c r="H30" s="16">
        <v>18</v>
      </c>
      <c r="I30" s="17">
        <f t="shared" si="0"/>
        <v>100</v>
      </c>
    </row>
    <row r="31" spans="1:13" x14ac:dyDescent="0.2">
      <c r="A31" t="s">
        <v>386</v>
      </c>
      <c r="B31" t="s">
        <v>20</v>
      </c>
      <c r="C31" t="s">
        <v>387</v>
      </c>
      <c r="D31" t="s">
        <v>85</v>
      </c>
      <c r="E31" t="s">
        <v>388</v>
      </c>
      <c r="F31" s="14">
        <v>3.0000000000000001E-3</v>
      </c>
      <c r="G31" s="15">
        <v>1</v>
      </c>
      <c r="H31" s="16">
        <v>18</v>
      </c>
      <c r="I31" s="17">
        <f t="shared" si="0"/>
        <v>100</v>
      </c>
    </row>
    <row r="32" spans="1:13" x14ac:dyDescent="0.2">
      <c r="A32" t="s">
        <v>1017</v>
      </c>
      <c r="B32" t="s">
        <v>13</v>
      </c>
      <c r="C32" t="s">
        <v>1018</v>
      </c>
      <c r="D32" t="s">
        <v>38</v>
      </c>
      <c r="E32" t="s">
        <v>121</v>
      </c>
      <c r="F32" s="14">
        <v>4.0000000000000001E-3</v>
      </c>
      <c r="G32" s="15">
        <v>1</v>
      </c>
      <c r="H32" s="16">
        <v>19</v>
      </c>
      <c r="I32" s="17">
        <f t="shared" si="0"/>
        <v>100</v>
      </c>
    </row>
    <row r="33" spans="1:9" x14ac:dyDescent="0.2">
      <c r="A33" t="s">
        <v>1017</v>
      </c>
      <c r="B33" t="s">
        <v>13</v>
      </c>
      <c r="C33" t="s">
        <v>1018</v>
      </c>
      <c r="D33" t="s">
        <v>38</v>
      </c>
      <c r="E33" t="s">
        <v>121</v>
      </c>
      <c r="F33" s="14">
        <v>4.0000000000000001E-3</v>
      </c>
      <c r="G33" s="15">
        <v>1</v>
      </c>
      <c r="H33" s="16">
        <v>19</v>
      </c>
      <c r="I33" s="17">
        <f t="shared" si="0"/>
        <v>100</v>
      </c>
    </row>
    <row r="34" spans="1:9" x14ac:dyDescent="0.2">
      <c r="A34" t="s">
        <v>695</v>
      </c>
      <c r="B34" t="s">
        <v>92</v>
      </c>
      <c r="C34" t="s">
        <v>696</v>
      </c>
      <c r="D34" t="s">
        <v>30</v>
      </c>
      <c r="E34" t="s">
        <v>31</v>
      </c>
      <c r="F34" s="14">
        <v>4.0000000000000001E-3</v>
      </c>
      <c r="G34" s="15">
        <v>1</v>
      </c>
      <c r="H34" s="16">
        <v>21</v>
      </c>
      <c r="I34" s="17">
        <f t="shared" si="0"/>
        <v>100</v>
      </c>
    </row>
    <row r="35" spans="1:9" x14ac:dyDescent="0.2">
      <c r="A35" t="s">
        <v>695</v>
      </c>
      <c r="B35" t="s">
        <v>92</v>
      </c>
      <c r="C35" t="s">
        <v>696</v>
      </c>
      <c r="D35" t="s">
        <v>30</v>
      </c>
      <c r="E35" t="s">
        <v>31</v>
      </c>
      <c r="F35" s="14">
        <v>4.0000000000000001E-3</v>
      </c>
      <c r="G35" s="15">
        <v>1</v>
      </c>
      <c r="H35" s="16">
        <v>21</v>
      </c>
      <c r="I35" s="17">
        <f t="shared" si="0"/>
        <v>100</v>
      </c>
    </row>
    <row r="36" spans="1:9" x14ac:dyDescent="0.2">
      <c r="A36" t="s">
        <v>6</v>
      </c>
      <c r="B36" t="s">
        <v>1143</v>
      </c>
      <c r="C36" t="s">
        <v>7</v>
      </c>
      <c r="D36" t="s">
        <v>8</v>
      </c>
      <c r="E36" t="s">
        <v>1144</v>
      </c>
      <c r="F36" s="14">
        <v>1.4E-2</v>
      </c>
      <c r="G36" s="15">
        <v>1</v>
      </c>
      <c r="H36" s="16">
        <v>23</v>
      </c>
      <c r="I36" s="17">
        <f t="shared" si="0"/>
        <v>100</v>
      </c>
    </row>
    <row r="37" spans="1:9" x14ac:dyDescent="0.2">
      <c r="A37" t="s">
        <v>6</v>
      </c>
      <c r="B37" t="s">
        <v>1143</v>
      </c>
      <c r="C37" t="s">
        <v>7</v>
      </c>
      <c r="D37" t="s">
        <v>8</v>
      </c>
      <c r="E37" t="s">
        <v>1144</v>
      </c>
      <c r="F37" s="14">
        <v>1.4E-2</v>
      </c>
      <c r="G37" s="15">
        <v>1</v>
      </c>
      <c r="H37" s="16">
        <v>23</v>
      </c>
      <c r="I37" s="17">
        <f t="shared" si="0"/>
        <v>100</v>
      </c>
    </row>
    <row r="38" spans="1:9" x14ac:dyDescent="0.2">
      <c r="A38" t="s">
        <v>146</v>
      </c>
      <c r="B38" t="s">
        <v>20</v>
      </c>
      <c r="C38" t="s">
        <v>147</v>
      </c>
      <c r="D38" t="s">
        <v>148</v>
      </c>
      <c r="E38" t="s">
        <v>39</v>
      </c>
      <c r="F38" s="14">
        <v>8.0000000000000002E-3</v>
      </c>
      <c r="G38" s="15">
        <v>1</v>
      </c>
      <c r="H38" s="16">
        <v>24</v>
      </c>
      <c r="I38" s="17">
        <f t="shared" si="0"/>
        <v>100</v>
      </c>
    </row>
    <row r="39" spans="1:9" x14ac:dyDescent="0.2">
      <c r="A39" t="s">
        <v>146</v>
      </c>
      <c r="B39" t="s">
        <v>20</v>
      </c>
      <c r="C39" t="s">
        <v>147</v>
      </c>
      <c r="D39" t="s">
        <v>148</v>
      </c>
      <c r="E39" t="s">
        <v>39</v>
      </c>
      <c r="F39" s="14">
        <v>8.0000000000000002E-3</v>
      </c>
      <c r="G39" s="15">
        <v>1</v>
      </c>
      <c r="H39" s="16">
        <v>24</v>
      </c>
      <c r="I39" s="17">
        <f t="shared" si="0"/>
        <v>100</v>
      </c>
    </row>
    <row r="40" spans="1:9" x14ac:dyDescent="0.2">
      <c r="A40" t="s">
        <v>240</v>
      </c>
      <c r="B40" t="s">
        <v>20</v>
      </c>
      <c r="C40" t="s">
        <v>241</v>
      </c>
      <c r="D40" t="s">
        <v>141</v>
      </c>
      <c r="E40" t="s">
        <v>142</v>
      </c>
      <c r="F40" s="14">
        <v>2.4E-2</v>
      </c>
      <c r="G40" s="15">
        <v>1</v>
      </c>
      <c r="H40" s="16">
        <v>28</v>
      </c>
      <c r="I40" s="17">
        <f t="shared" si="0"/>
        <v>100</v>
      </c>
    </row>
    <row r="41" spans="1:9" x14ac:dyDescent="0.2">
      <c r="A41" t="s">
        <v>240</v>
      </c>
      <c r="B41" t="s">
        <v>20</v>
      </c>
      <c r="C41" t="s">
        <v>241</v>
      </c>
      <c r="D41" t="s">
        <v>141</v>
      </c>
      <c r="E41" t="s">
        <v>142</v>
      </c>
      <c r="F41" s="14">
        <v>2.4E-2</v>
      </c>
      <c r="G41" s="15">
        <v>1</v>
      </c>
      <c r="H41" s="16">
        <v>28</v>
      </c>
      <c r="I41" s="17">
        <f t="shared" si="0"/>
        <v>100</v>
      </c>
    </row>
    <row r="42" spans="1:9" x14ac:dyDescent="0.2">
      <c r="A42" t="s">
        <v>66</v>
      </c>
      <c r="B42" t="s">
        <v>1371</v>
      </c>
      <c r="C42" t="s">
        <v>68</v>
      </c>
      <c r="D42" t="s">
        <v>8</v>
      </c>
      <c r="E42" t="s">
        <v>11</v>
      </c>
      <c r="F42" s="14">
        <v>1.9E-2</v>
      </c>
      <c r="G42" s="15">
        <v>1</v>
      </c>
      <c r="H42" s="16">
        <v>31</v>
      </c>
      <c r="I42" s="17">
        <f t="shared" si="0"/>
        <v>100</v>
      </c>
    </row>
    <row r="43" spans="1:9" x14ac:dyDescent="0.2">
      <c r="A43" t="s">
        <v>1415</v>
      </c>
      <c r="B43" t="s">
        <v>1416</v>
      </c>
      <c r="C43" t="s">
        <v>1427</v>
      </c>
      <c r="D43" t="s">
        <v>51</v>
      </c>
      <c r="E43" t="s">
        <v>1428</v>
      </c>
      <c r="F43" s="14">
        <v>0.01</v>
      </c>
      <c r="G43" s="15">
        <v>1</v>
      </c>
      <c r="H43" s="16">
        <v>31</v>
      </c>
      <c r="I43" s="17">
        <f t="shared" si="0"/>
        <v>100</v>
      </c>
    </row>
    <row r="44" spans="1:9" x14ac:dyDescent="0.2">
      <c r="A44" t="s">
        <v>66</v>
      </c>
      <c r="B44" t="s">
        <v>1371</v>
      </c>
      <c r="C44" t="s">
        <v>68</v>
      </c>
      <c r="D44" t="s">
        <v>8</v>
      </c>
      <c r="E44" t="s">
        <v>11</v>
      </c>
      <c r="F44" s="14">
        <v>1.9E-2</v>
      </c>
      <c r="G44" s="15">
        <v>1</v>
      </c>
      <c r="H44" s="16">
        <v>31</v>
      </c>
      <c r="I44" s="17">
        <f t="shared" si="0"/>
        <v>100</v>
      </c>
    </row>
    <row r="45" spans="1:9" x14ac:dyDescent="0.2">
      <c r="A45" t="s">
        <v>1415</v>
      </c>
      <c r="B45" t="s">
        <v>1416</v>
      </c>
      <c r="C45" t="s">
        <v>1427</v>
      </c>
      <c r="D45" t="s">
        <v>51</v>
      </c>
      <c r="E45" t="s">
        <v>1428</v>
      </c>
      <c r="F45" s="14">
        <v>0.01</v>
      </c>
      <c r="G45" s="15">
        <v>1</v>
      </c>
      <c r="H45" s="16">
        <v>31</v>
      </c>
      <c r="I45" s="17">
        <f t="shared" si="0"/>
        <v>100</v>
      </c>
    </row>
    <row r="46" spans="1:9" x14ac:dyDescent="0.2">
      <c r="A46" t="s">
        <v>130</v>
      </c>
      <c r="B46" t="s">
        <v>1156</v>
      </c>
      <c r="C46" t="s">
        <v>131</v>
      </c>
      <c r="D46" t="s">
        <v>8</v>
      </c>
      <c r="E46" t="s">
        <v>1144</v>
      </c>
      <c r="F46" s="14">
        <v>1.7000000000000001E-2</v>
      </c>
      <c r="G46" s="15">
        <v>1</v>
      </c>
      <c r="H46" s="16">
        <v>33</v>
      </c>
      <c r="I46" s="17">
        <f t="shared" si="0"/>
        <v>100</v>
      </c>
    </row>
    <row r="47" spans="1:9" x14ac:dyDescent="0.2">
      <c r="A47" t="s">
        <v>130</v>
      </c>
      <c r="B47" t="s">
        <v>1156</v>
      </c>
      <c r="C47" t="s">
        <v>131</v>
      </c>
      <c r="D47" t="s">
        <v>8</v>
      </c>
      <c r="E47" t="s">
        <v>1144</v>
      </c>
      <c r="F47" s="14">
        <v>1.7000000000000001E-2</v>
      </c>
      <c r="G47" s="15">
        <v>1</v>
      </c>
      <c r="H47" s="16">
        <v>33</v>
      </c>
      <c r="I47" s="17">
        <f t="shared" si="0"/>
        <v>100</v>
      </c>
    </row>
    <row r="48" spans="1:9" x14ac:dyDescent="0.2">
      <c r="A48" t="s">
        <v>66</v>
      </c>
      <c r="B48" t="s">
        <v>318</v>
      </c>
      <c r="C48" t="s">
        <v>68</v>
      </c>
      <c r="D48" t="s">
        <v>8</v>
      </c>
      <c r="E48" t="s">
        <v>11</v>
      </c>
      <c r="F48" s="14">
        <v>6.0000000000000001E-3</v>
      </c>
      <c r="G48" s="15">
        <v>1</v>
      </c>
      <c r="H48" s="16">
        <v>34</v>
      </c>
      <c r="I48" s="17">
        <f t="shared" si="0"/>
        <v>100</v>
      </c>
    </row>
    <row r="49" spans="1:9" x14ac:dyDescent="0.2">
      <c r="A49" t="s">
        <v>66</v>
      </c>
      <c r="B49" t="s">
        <v>318</v>
      </c>
      <c r="C49" t="s">
        <v>68</v>
      </c>
      <c r="D49" t="s">
        <v>8</v>
      </c>
      <c r="E49" t="s">
        <v>11</v>
      </c>
      <c r="F49" s="14">
        <v>6.0000000000000001E-3</v>
      </c>
      <c r="G49" s="15">
        <v>1</v>
      </c>
      <c r="H49" s="16">
        <v>34</v>
      </c>
      <c r="I49" s="17">
        <f t="shared" si="0"/>
        <v>100</v>
      </c>
    </row>
    <row r="50" spans="1:9" x14ac:dyDescent="0.2">
      <c r="A50" t="s">
        <v>135</v>
      </c>
      <c r="B50" t="s">
        <v>153</v>
      </c>
      <c r="C50" t="s">
        <v>136</v>
      </c>
      <c r="D50" t="s">
        <v>51</v>
      </c>
      <c r="E50" t="s">
        <v>137</v>
      </c>
      <c r="F50" s="14">
        <v>2.1999999999999999E-2</v>
      </c>
      <c r="G50" s="15">
        <v>1</v>
      </c>
      <c r="H50" s="16">
        <v>37</v>
      </c>
      <c r="I50" s="17">
        <f t="shared" si="0"/>
        <v>100</v>
      </c>
    </row>
    <row r="51" spans="1:9" x14ac:dyDescent="0.2">
      <c r="A51" t="s">
        <v>994</v>
      </c>
      <c r="B51" t="s">
        <v>1376</v>
      </c>
      <c r="C51" t="s">
        <v>995</v>
      </c>
      <c r="D51" t="s">
        <v>141</v>
      </c>
      <c r="E51" t="s">
        <v>142</v>
      </c>
      <c r="F51" s="14">
        <v>4.0000000000000001E-3</v>
      </c>
      <c r="G51" s="15">
        <v>1</v>
      </c>
      <c r="H51" s="16">
        <v>37</v>
      </c>
      <c r="I51" s="17">
        <f t="shared" si="0"/>
        <v>100</v>
      </c>
    </row>
    <row r="52" spans="1:9" x14ac:dyDescent="0.2">
      <c r="A52" t="s">
        <v>135</v>
      </c>
      <c r="B52" t="s">
        <v>153</v>
      </c>
      <c r="C52" t="s">
        <v>136</v>
      </c>
      <c r="D52" t="s">
        <v>51</v>
      </c>
      <c r="E52" t="s">
        <v>137</v>
      </c>
      <c r="F52" s="14">
        <v>2.1999999999999999E-2</v>
      </c>
      <c r="G52" s="15">
        <v>1</v>
      </c>
      <c r="H52" s="16">
        <v>37</v>
      </c>
      <c r="I52" s="17">
        <f t="shared" si="0"/>
        <v>100</v>
      </c>
    </row>
    <row r="53" spans="1:9" x14ac:dyDescent="0.2">
      <c r="A53" t="s">
        <v>994</v>
      </c>
      <c r="B53" t="s">
        <v>1376</v>
      </c>
      <c r="C53" t="s">
        <v>995</v>
      </c>
      <c r="D53" t="s">
        <v>141</v>
      </c>
      <c r="E53" t="s">
        <v>142</v>
      </c>
      <c r="F53" s="14">
        <v>4.0000000000000001E-3</v>
      </c>
      <c r="G53" s="15">
        <v>1</v>
      </c>
      <c r="H53" s="16">
        <v>37</v>
      </c>
      <c r="I53" s="17">
        <f t="shared" si="0"/>
        <v>100</v>
      </c>
    </row>
    <row r="54" spans="1:9" x14ac:dyDescent="0.2">
      <c r="A54" t="s">
        <v>109</v>
      </c>
      <c r="B54" t="s">
        <v>456</v>
      </c>
      <c r="C54" t="s">
        <v>111</v>
      </c>
      <c r="D54" t="s">
        <v>42</v>
      </c>
      <c r="E54" t="s">
        <v>112</v>
      </c>
      <c r="F54" s="14">
        <v>8.0000000000000002E-3</v>
      </c>
      <c r="G54" s="15">
        <v>1</v>
      </c>
      <c r="H54" s="16">
        <v>38</v>
      </c>
      <c r="I54" s="17">
        <f t="shared" si="0"/>
        <v>100</v>
      </c>
    </row>
    <row r="55" spans="1:9" x14ac:dyDescent="0.2">
      <c r="A55" t="s">
        <v>109</v>
      </c>
      <c r="B55" t="s">
        <v>456</v>
      </c>
      <c r="C55" t="s">
        <v>111</v>
      </c>
      <c r="D55" t="s">
        <v>42</v>
      </c>
      <c r="E55" t="s">
        <v>112</v>
      </c>
      <c r="F55" s="14">
        <v>8.0000000000000002E-3</v>
      </c>
      <c r="G55" s="15">
        <v>1</v>
      </c>
      <c r="H55" s="16">
        <v>38</v>
      </c>
      <c r="I55" s="17">
        <f t="shared" si="0"/>
        <v>100</v>
      </c>
    </row>
    <row r="56" spans="1:9" x14ac:dyDescent="0.2">
      <c r="A56" t="s">
        <v>166</v>
      </c>
      <c r="B56" t="s">
        <v>1158</v>
      </c>
      <c r="C56" t="s">
        <v>167</v>
      </c>
      <c r="D56" t="s">
        <v>102</v>
      </c>
      <c r="E56" t="s">
        <v>103</v>
      </c>
      <c r="F56" s="14">
        <v>3.0000000000000001E-3</v>
      </c>
      <c r="G56" s="15">
        <v>1</v>
      </c>
      <c r="H56" s="16">
        <v>39</v>
      </c>
      <c r="I56" s="17">
        <f t="shared" si="0"/>
        <v>100</v>
      </c>
    </row>
    <row r="57" spans="1:9" x14ac:dyDescent="0.2">
      <c r="A57" t="s">
        <v>396</v>
      </c>
      <c r="B57" t="s">
        <v>33</v>
      </c>
      <c r="C57" t="s">
        <v>397</v>
      </c>
      <c r="D57" t="s">
        <v>8</v>
      </c>
      <c r="E57" t="s">
        <v>18</v>
      </c>
      <c r="F57" s="14">
        <v>1.2999999999999999E-2</v>
      </c>
      <c r="G57" s="15">
        <v>1</v>
      </c>
      <c r="H57" s="16">
        <v>39</v>
      </c>
      <c r="I57" s="17">
        <f t="shared" si="0"/>
        <v>100</v>
      </c>
    </row>
    <row r="58" spans="1:9" x14ac:dyDescent="0.2">
      <c r="A58" t="s">
        <v>166</v>
      </c>
      <c r="B58" t="s">
        <v>1158</v>
      </c>
      <c r="C58" t="s">
        <v>167</v>
      </c>
      <c r="D58" t="s">
        <v>102</v>
      </c>
      <c r="E58" t="s">
        <v>103</v>
      </c>
      <c r="F58" s="14">
        <v>3.0000000000000001E-3</v>
      </c>
      <c r="G58" s="15">
        <v>1</v>
      </c>
      <c r="H58" s="16">
        <v>39</v>
      </c>
      <c r="I58" s="17">
        <f t="shared" si="0"/>
        <v>100</v>
      </c>
    </row>
    <row r="59" spans="1:9" x14ac:dyDescent="0.2">
      <c r="A59" t="s">
        <v>396</v>
      </c>
      <c r="B59" t="s">
        <v>33</v>
      </c>
      <c r="C59" t="s">
        <v>397</v>
      </c>
      <c r="D59" t="s">
        <v>8</v>
      </c>
      <c r="E59" t="s">
        <v>18</v>
      </c>
      <c r="F59" s="14">
        <v>1.2999999999999999E-2</v>
      </c>
      <c r="G59" s="15">
        <v>1</v>
      </c>
      <c r="H59" s="16">
        <v>39</v>
      </c>
      <c r="I59" s="17">
        <f t="shared" si="0"/>
        <v>100</v>
      </c>
    </row>
    <row r="60" spans="1:9" x14ac:dyDescent="0.2">
      <c r="A60" t="s">
        <v>302</v>
      </c>
      <c r="B60" t="s">
        <v>104</v>
      </c>
      <c r="C60" t="s">
        <v>303</v>
      </c>
      <c r="D60" t="s">
        <v>141</v>
      </c>
      <c r="E60" t="s">
        <v>1142</v>
      </c>
      <c r="F60" s="14">
        <v>4.0000000000000001E-3</v>
      </c>
      <c r="G60" s="15">
        <v>1</v>
      </c>
      <c r="H60" s="16">
        <v>40</v>
      </c>
      <c r="I60" s="17">
        <f t="shared" si="0"/>
        <v>100</v>
      </c>
    </row>
    <row r="61" spans="1:9" x14ac:dyDescent="0.2">
      <c r="A61" t="s">
        <v>374</v>
      </c>
      <c r="B61" t="s">
        <v>377</v>
      </c>
      <c r="C61" t="s">
        <v>376</v>
      </c>
      <c r="D61" t="s">
        <v>356</v>
      </c>
      <c r="E61" t="s">
        <v>1151</v>
      </c>
      <c r="F61" s="14">
        <v>1E-3</v>
      </c>
      <c r="G61" s="15">
        <v>1</v>
      </c>
      <c r="H61" s="16">
        <v>40</v>
      </c>
      <c r="I61" s="17">
        <f t="shared" si="0"/>
        <v>100</v>
      </c>
    </row>
    <row r="62" spans="1:9" x14ac:dyDescent="0.2">
      <c r="A62" t="s">
        <v>302</v>
      </c>
      <c r="B62" t="s">
        <v>104</v>
      </c>
      <c r="C62" t="s">
        <v>303</v>
      </c>
      <c r="D62" t="s">
        <v>141</v>
      </c>
      <c r="E62" t="s">
        <v>1142</v>
      </c>
      <c r="F62" s="14">
        <v>4.0000000000000001E-3</v>
      </c>
      <c r="G62" s="15">
        <v>1</v>
      </c>
      <c r="H62" s="16">
        <v>40</v>
      </c>
      <c r="I62" s="17">
        <f t="shared" si="0"/>
        <v>100</v>
      </c>
    </row>
    <row r="63" spans="1:9" x14ac:dyDescent="0.2">
      <c r="A63" t="s">
        <v>374</v>
      </c>
      <c r="B63" t="s">
        <v>377</v>
      </c>
      <c r="C63" t="s">
        <v>376</v>
      </c>
      <c r="D63" t="s">
        <v>356</v>
      </c>
      <c r="E63" t="s">
        <v>1151</v>
      </c>
      <c r="F63" s="14">
        <v>1E-3</v>
      </c>
      <c r="G63" s="15">
        <v>1</v>
      </c>
      <c r="H63" s="16">
        <v>40</v>
      </c>
      <c r="I63" s="17">
        <f t="shared" si="0"/>
        <v>100</v>
      </c>
    </row>
    <row r="64" spans="1:9" x14ac:dyDescent="0.2">
      <c r="A64" t="s">
        <v>99</v>
      </c>
      <c r="B64" t="s">
        <v>100</v>
      </c>
      <c r="C64" t="s">
        <v>101</v>
      </c>
      <c r="D64" t="s">
        <v>102</v>
      </c>
      <c r="E64" t="s">
        <v>103</v>
      </c>
      <c r="F64" s="14">
        <v>3.7000000000000012E-2</v>
      </c>
      <c r="G64" s="15">
        <v>1</v>
      </c>
      <c r="H64" s="16">
        <v>42</v>
      </c>
      <c r="I64" s="17">
        <f t="shared" si="0"/>
        <v>100</v>
      </c>
    </row>
    <row r="65" spans="1:9" x14ac:dyDescent="0.2">
      <c r="A65" t="s">
        <v>99</v>
      </c>
      <c r="B65" t="s">
        <v>100</v>
      </c>
      <c r="C65" t="s">
        <v>101</v>
      </c>
      <c r="D65" t="s">
        <v>102</v>
      </c>
      <c r="E65" t="s">
        <v>103</v>
      </c>
      <c r="F65" s="14">
        <v>3.7000000000000012E-2</v>
      </c>
      <c r="G65" s="15">
        <v>1</v>
      </c>
      <c r="H65" s="16">
        <v>42</v>
      </c>
      <c r="I65" s="17">
        <f t="shared" si="0"/>
        <v>100</v>
      </c>
    </row>
    <row r="66" spans="1:9" x14ac:dyDescent="0.2">
      <c r="A66" t="s">
        <v>117</v>
      </c>
      <c r="B66" t="s">
        <v>1155</v>
      </c>
      <c r="C66" t="s">
        <v>118</v>
      </c>
      <c r="D66" t="s">
        <v>8</v>
      </c>
      <c r="E66" t="s">
        <v>98</v>
      </c>
      <c r="F66" s="14">
        <v>6.9999999999999993E-3</v>
      </c>
      <c r="G66" s="15">
        <v>1</v>
      </c>
      <c r="H66" s="16">
        <v>43</v>
      </c>
      <c r="I66" s="17">
        <f t="shared" si="0"/>
        <v>100</v>
      </c>
    </row>
    <row r="67" spans="1:9" x14ac:dyDescent="0.2">
      <c r="A67" t="s">
        <v>321</v>
      </c>
      <c r="B67" t="s">
        <v>322</v>
      </c>
      <c r="C67" t="s">
        <v>323</v>
      </c>
      <c r="D67" t="s">
        <v>137</v>
      </c>
      <c r="E67" t="s">
        <v>257</v>
      </c>
      <c r="F67" s="14">
        <v>0.01</v>
      </c>
      <c r="G67" s="15">
        <v>1</v>
      </c>
      <c r="H67" s="16">
        <v>43</v>
      </c>
      <c r="I67" s="17">
        <f t="shared" si="0"/>
        <v>100</v>
      </c>
    </row>
    <row r="68" spans="1:9" x14ac:dyDescent="0.2">
      <c r="A68" t="s">
        <v>117</v>
      </c>
      <c r="B68" t="s">
        <v>1155</v>
      </c>
      <c r="C68" t="s">
        <v>118</v>
      </c>
      <c r="D68" t="s">
        <v>8</v>
      </c>
      <c r="E68" t="s">
        <v>98</v>
      </c>
      <c r="F68" s="14">
        <v>6.9999999999999993E-3</v>
      </c>
      <c r="G68" s="15">
        <v>1</v>
      </c>
      <c r="H68" s="16">
        <v>43</v>
      </c>
      <c r="I68" s="17">
        <f t="shared" si="0"/>
        <v>100</v>
      </c>
    </row>
    <row r="69" spans="1:9" x14ac:dyDescent="0.2">
      <c r="A69" t="s">
        <v>321</v>
      </c>
      <c r="B69" t="s">
        <v>322</v>
      </c>
      <c r="C69" t="s">
        <v>323</v>
      </c>
      <c r="D69" t="s">
        <v>137</v>
      </c>
      <c r="E69" t="s">
        <v>257</v>
      </c>
      <c r="F69" s="14">
        <v>0.01</v>
      </c>
      <c r="G69" s="15">
        <v>1</v>
      </c>
      <c r="H69" s="16">
        <v>43</v>
      </c>
      <c r="I69" s="17">
        <f t="shared" si="0"/>
        <v>100</v>
      </c>
    </row>
    <row r="70" spans="1:9" x14ac:dyDescent="0.2">
      <c r="A70" t="s">
        <v>321</v>
      </c>
      <c r="B70" t="s">
        <v>324</v>
      </c>
      <c r="C70" t="s">
        <v>323</v>
      </c>
      <c r="D70" t="s">
        <v>137</v>
      </c>
      <c r="E70" t="s">
        <v>257</v>
      </c>
      <c r="F70" s="14">
        <v>1.0999999999999999E-2</v>
      </c>
      <c r="G70" s="15">
        <v>1</v>
      </c>
      <c r="H70" s="16">
        <v>44</v>
      </c>
      <c r="I70" s="17">
        <f t="shared" si="0"/>
        <v>100</v>
      </c>
    </row>
    <row r="71" spans="1:9" x14ac:dyDescent="0.2">
      <c r="A71" t="s">
        <v>321</v>
      </c>
      <c r="B71" t="s">
        <v>324</v>
      </c>
      <c r="C71" t="s">
        <v>323</v>
      </c>
      <c r="D71" t="s">
        <v>137</v>
      </c>
      <c r="E71" t="s">
        <v>257</v>
      </c>
      <c r="F71" s="14">
        <v>1.0999999999999999E-2</v>
      </c>
      <c r="G71" s="15">
        <v>1</v>
      </c>
      <c r="H71" s="16">
        <v>44</v>
      </c>
      <c r="I71" s="17">
        <f t="shared" si="0"/>
        <v>100</v>
      </c>
    </row>
    <row r="72" spans="1:9" x14ac:dyDescent="0.2">
      <c r="A72" t="s">
        <v>338</v>
      </c>
      <c r="B72" t="s">
        <v>104</v>
      </c>
      <c r="C72" t="s">
        <v>339</v>
      </c>
      <c r="D72" t="s">
        <v>8</v>
      </c>
      <c r="E72" t="s">
        <v>1144</v>
      </c>
      <c r="F72" s="14">
        <v>6.9999999999999993E-3</v>
      </c>
      <c r="G72" s="15">
        <v>1</v>
      </c>
      <c r="H72" s="16">
        <v>45</v>
      </c>
      <c r="I72" s="17">
        <f t="shared" ref="I72:I135" si="1">(1 - (G72-1)/(H72-1))*100</f>
        <v>100</v>
      </c>
    </row>
    <row r="73" spans="1:9" x14ac:dyDescent="0.2">
      <c r="A73" t="s">
        <v>338</v>
      </c>
      <c r="B73" t="s">
        <v>104</v>
      </c>
      <c r="C73" t="s">
        <v>339</v>
      </c>
      <c r="D73" t="s">
        <v>8</v>
      </c>
      <c r="E73" t="s">
        <v>1144</v>
      </c>
      <c r="F73" s="14">
        <v>6.9999999999999993E-3</v>
      </c>
      <c r="G73" s="15">
        <v>1</v>
      </c>
      <c r="H73" s="16">
        <v>45</v>
      </c>
      <c r="I73" s="17">
        <f t="shared" si="1"/>
        <v>100</v>
      </c>
    </row>
    <row r="74" spans="1:9" x14ac:dyDescent="0.2">
      <c r="A74" t="s">
        <v>1149</v>
      </c>
      <c r="B74" t="s">
        <v>13</v>
      </c>
      <c r="C74" t="s">
        <v>1150</v>
      </c>
      <c r="D74" t="s">
        <v>356</v>
      </c>
      <c r="E74" t="s">
        <v>1151</v>
      </c>
      <c r="F74" s="14">
        <v>8.0000000000000002E-3</v>
      </c>
      <c r="G74" s="15">
        <v>1</v>
      </c>
      <c r="H74" s="16">
        <v>46</v>
      </c>
      <c r="I74" s="17">
        <f t="shared" si="1"/>
        <v>100</v>
      </c>
    </row>
    <row r="75" spans="1:9" x14ac:dyDescent="0.2">
      <c r="A75" t="s">
        <v>1149</v>
      </c>
      <c r="B75" t="s">
        <v>13</v>
      </c>
      <c r="C75" t="s">
        <v>1150</v>
      </c>
      <c r="D75" t="s">
        <v>356</v>
      </c>
      <c r="E75" t="s">
        <v>1151</v>
      </c>
      <c r="F75" s="14">
        <v>8.0000000000000002E-3</v>
      </c>
      <c r="G75" s="15">
        <v>1</v>
      </c>
      <c r="H75" s="16">
        <v>46</v>
      </c>
      <c r="I75" s="17">
        <f t="shared" si="1"/>
        <v>100</v>
      </c>
    </row>
    <row r="76" spans="1:9" x14ac:dyDescent="0.2">
      <c r="A76" t="s">
        <v>890</v>
      </c>
      <c r="B76" t="s">
        <v>20</v>
      </c>
      <c r="C76" t="s">
        <v>891</v>
      </c>
      <c r="D76" t="s">
        <v>137</v>
      </c>
      <c r="E76" t="s">
        <v>257</v>
      </c>
      <c r="F76" s="14">
        <v>1.2E-2</v>
      </c>
      <c r="G76" s="15">
        <v>1</v>
      </c>
      <c r="H76" s="16">
        <v>47</v>
      </c>
      <c r="I76" s="17">
        <f t="shared" si="1"/>
        <v>100</v>
      </c>
    </row>
    <row r="77" spans="1:9" x14ac:dyDescent="0.2">
      <c r="A77" t="s">
        <v>890</v>
      </c>
      <c r="B77" t="s">
        <v>20</v>
      </c>
      <c r="C77" t="s">
        <v>891</v>
      </c>
      <c r="D77" t="s">
        <v>137</v>
      </c>
      <c r="E77" t="s">
        <v>257</v>
      </c>
      <c r="F77" s="14">
        <v>1.2E-2</v>
      </c>
      <c r="G77" s="15">
        <v>1</v>
      </c>
      <c r="H77" s="16">
        <v>47</v>
      </c>
      <c r="I77" s="17">
        <f t="shared" si="1"/>
        <v>100</v>
      </c>
    </row>
    <row r="78" spans="1:9" x14ac:dyDescent="0.2">
      <c r="A78" t="s">
        <v>361</v>
      </c>
      <c r="B78" t="s">
        <v>104</v>
      </c>
      <c r="C78" t="s">
        <v>362</v>
      </c>
      <c r="D78" t="s">
        <v>8</v>
      </c>
      <c r="E78" t="s">
        <v>1144</v>
      </c>
      <c r="F78" s="14">
        <v>1.2999999999999999E-2</v>
      </c>
      <c r="G78" s="15">
        <v>1</v>
      </c>
      <c r="H78" s="16">
        <v>53</v>
      </c>
      <c r="I78" s="17">
        <f t="shared" si="1"/>
        <v>100</v>
      </c>
    </row>
    <row r="79" spans="1:9" x14ac:dyDescent="0.2">
      <c r="A79" t="s">
        <v>361</v>
      </c>
      <c r="B79" t="s">
        <v>104</v>
      </c>
      <c r="C79" t="s">
        <v>362</v>
      </c>
      <c r="D79" t="s">
        <v>8</v>
      </c>
      <c r="E79" t="s">
        <v>1144</v>
      </c>
      <c r="F79" s="14">
        <v>1.2999999999999999E-2</v>
      </c>
      <c r="G79" s="15">
        <v>1</v>
      </c>
      <c r="H79" s="16">
        <v>53</v>
      </c>
      <c r="I79" s="17">
        <f t="shared" si="1"/>
        <v>100</v>
      </c>
    </row>
    <row r="80" spans="1:9" x14ac:dyDescent="0.2">
      <c r="A80" t="s">
        <v>312</v>
      </c>
      <c r="B80" t="s">
        <v>20</v>
      </c>
      <c r="C80" t="s">
        <v>314</v>
      </c>
      <c r="D80" t="s">
        <v>141</v>
      </c>
      <c r="E80" t="s">
        <v>296</v>
      </c>
      <c r="F80" s="14">
        <v>3.0000000000000001E-3</v>
      </c>
      <c r="G80" s="15">
        <v>1</v>
      </c>
      <c r="H80" s="16">
        <v>57</v>
      </c>
      <c r="I80" s="17">
        <f t="shared" si="1"/>
        <v>100</v>
      </c>
    </row>
    <row r="81" spans="1:9" x14ac:dyDescent="0.2">
      <c r="A81" t="s">
        <v>312</v>
      </c>
      <c r="B81" t="s">
        <v>20</v>
      </c>
      <c r="C81" t="s">
        <v>314</v>
      </c>
      <c r="D81" t="s">
        <v>141</v>
      </c>
      <c r="E81" t="s">
        <v>296</v>
      </c>
      <c r="F81" s="14">
        <v>3.0000000000000001E-3</v>
      </c>
      <c r="G81" s="15">
        <v>1</v>
      </c>
      <c r="H81" s="16">
        <v>57</v>
      </c>
      <c r="I81" s="17">
        <f t="shared" si="1"/>
        <v>100</v>
      </c>
    </row>
    <row r="82" spans="1:9" x14ac:dyDescent="0.2">
      <c r="A82" t="s">
        <v>247</v>
      </c>
      <c r="B82" t="s">
        <v>1152</v>
      </c>
      <c r="C82" t="s">
        <v>248</v>
      </c>
      <c r="D82" t="s">
        <v>8</v>
      </c>
      <c r="E82" t="s">
        <v>98</v>
      </c>
      <c r="F82" s="14">
        <v>7.4999999999999997E-2</v>
      </c>
      <c r="G82" s="15">
        <v>1</v>
      </c>
      <c r="H82" s="16">
        <v>6</v>
      </c>
      <c r="I82" s="17">
        <f t="shared" si="1"/>
        <v>100</v>
      </c>
    </row>
    <row r="83" spans="1:9" x14ac:dyDescent="0.2">
      <c r="A83" t="s">
        <v>371</v>
      </c>
      <c r="B83" t="s">
        <v>44</v>
      </c>
      <c r="C83" t="s">
        <v>372</v>
      </c>
      <c r="D83" t="s">
        <v>236</v>
      </c>
      <c r="E83" t="s">
        <v>8</v>
      </c>
      <c r="F83" s="14">
        <v>3.5999999999999997E-2</v>
      </c>
      <c r="G83" s="15">
        <v>1</v>
      </c>
      <c r="H83" s="16">
        <v>6</v>
      </c>
      <c r="I83" s="17">
        <f t="shared" si="1"/>
        <v>100</v>
      </c>
    </row>
    <row r="84" spans="1:9" x14ac:dyDescent="0.2">
      <c r="A84" t="s">
        <v>247</v>
      </c>
      <c r="B84" t="s">
        <v>1152</v>
      </c>
      <c r="C84" t="s">
        <v>248</v>
      </c>
      <c r="D84" t="s">
        <v>8</v>
      </c>
      <c r="E84" t="s">
        <v>98</v>
      </c>
      <c r="F84" s="14">
        <v>7.4999999999999997E-2</v>
      </c>
      <c r="G84" s="15">
        <v>1</v>
      </c>
      <c r="H84" s="16">
        <v>6</v>
      </c>
      <c r="I84" s="17">
        <f t="shared" si="1"/>
        <v>100</v>
      </c>
    </row>
    <row r="85" spans="1:9" x14ac:dyDescent="0.2">
      <c r="A85" t="s">
        <v>371</v>
      </c>
      <c r="B85" t="s">
        <v>44</v>
      </c>
      <c r="C85" t="s">
        <v>372</v>
      </c>
      <c r="D85" t="s">
        <v>236</v>
      </c>
      <c r="E85" t="s">
        <v>8</v>
      </c>
      <c r="F85" s="14">
        <v>3.5999999999999997E-2</v>
      </c>
      <c r="G85" s="15">
        <v>1</v>
      </c>
      <c r="H85" s="16">
        <v>6</v>
      </c>
      <c r="I85" s="17">
        <f t="shared" si="1"/>
        <v>100</v>
      </c>
    </row>
    <row r="86" spans="1:9" x14ac:dyDescent="0.2">
      <c r="A86" t="s">
        <v>156</v>
      </c>
      <c r="B86" t="s">
        <v>157</v>
      </c>
      <c r="C86" t="s">
        <v>158</v>
      </c>
      <c r="D86" t="s">
        <v>38</v>
      </c>
      <c r="E86" t="s">
        <v>159</v>
      </c>
      <c r="F86" s="14">
        <v>0.12</v>
      </c>
      <c r="G86" s="15">
        <v>1</v>
      </c>
      <c r="H86" s="16">
        <v>8</v>
      </c>
      <c r="I86" s="17">
        <f t="shared" si="1"/>
        <v>100</v>
      </c>
    </row>
    <row r="87" spans="1:9" x14ac:dyDescent="0.2">
      <c r="A87" t="s">
        <v>156</v>
      </c>
      <c r="B87" t="s">
        <v>157</v>
      </c>
      <c r="C87" t="s">
        <v>158</v>
      </c>
      <c r="D87" t="s">
        <v>38</v>
      </c>
      <c r="E87" t="s">
        <v>159</v>
      </c>
      <c r="F87" s="14">
        <v>0.12</v>
      </c>
      <c r="G87" s="15">
        <v>1</v>
      </c>
      <c r="H87" s="16">
        <v>8</v>
      </c>
      <c r="I87" s="17">
        <f t="shared" si="1"/>
        <v>100</v>
      </c>
    </row>
    <row r="88" spans="1:9" x14ac:dyDescent="0.2">
      <c r="A88" t="s">
        <v>1417</v>
      </c>
      <c r="B88" t="s">
        <v>13</v>
      </c>
      <c r="C88" t="s">
        <v>1429</v>
      </c>
      <c r="D88" t="s">
        <v>47</v>
      </c>
      <c r="E88" t="s">
        <v>48</v>
      </c>
      <c r="F88" s="14">
        <v>5.5E-2</v>
      </c>
      <c r="G88" s="15">
        <v>1</v>
      </c>
      <c r="H88" s="16">
        <v>9</v>
      </c>
      <c r="I88" s="17">
        <f t="shared" si="1"/>
        <v>100</v>
      </c>
    </row>
    <row r="89" spans="1:9" x14ac:dyDescent="0.2">
      <c r="A89" t="s">
        <v>249</v>
      </c>
      <c r="B89" t="s">
        <v>1161</v>
      </c>
      <c r="C89" t="s">
        <v>250</v>
      </c>
      <c r="D89" t="s">
        <v>162</v>
      </c>
      <c r="E89" t="s">
        <v>163</v>
      </c>
      <c r="F89" s="14">
        <v>2.4E-2</v>
      </c>
      <c r="G89" s="15">
        <v>1</v>
      </c>
      <c r="H89" s="16">
        <v>9</v>
      </c>
      <c r="I89" s="17">
        <f t="shared" si="1"/>
        <v>100</v>
      </c>
    </row>
    <row r="90" spans="1:9" x14ac:dyDescent="0.2">
      <c r="A90" t="s">
        <v>1417</v>
      </c>
      <c r="B90" t="s">
        <v>13</v>
      </c>
      <c r="C90" t="s">
        <v>1429</v>
      </c>
      <c r="D90" t="s">
        <v>47</v>
      </c>
      <c r="E90" t="s">
        <v>48</v>
      </c>
      <c r="F90" s="14">
        <v>5.5E-2</v>
      </c>
      <c r="G90" s="15">
        <v>1</v>
      </c>
      <c r="H90" s="16">
        <v>9</v>
      </c>
      <c r="I90" s="17">
        <f t="shared" si="1"/>
        <v>100</v>
      </c>
    </row>
    <row r="91" spans="1:9" x14ac:dyDescent="0.2">
      <c r="A91" t="s">
        <v>249</v>
      </c>
      <c r="B91" t="s">
        <v>1161</v>
      </c>
      <c r="C91" t="s">
        <v>250</v>
      </c>
      <c r="D91" t="s">
        <v>162</v>
      </c>
      <c r="E91" t="s">
        <v>163</v>
      </c>
      <c r="F91" s="14">
        <v>2.4E-2</v>
      </c>
      <c r="G91" s="15">
        <v>1</v>
      </c>
      <c r="H91" s="16">
        <v>9</v>
      </c>
      <c r="I91" s="17">
        <f t="shared" si="1"/>
        <v>100</v>
      </c>
    </row>
    <row r="92" spans="1:9" x14ac:dyDescent="0.2">
      <c r="A92" t="s">
        <v>261</v>
      </c>
      <c r="B92" t="s">
        <v>1374</v>
      </c>
      <c r="C92" t="s">
        <v>262</v>
      </c>
      <c r="D92" t="s">
        <v>8</v>
      </c>
      <c r="E92" t="s">
        <v>27</v>
      </c>
      <c r="F92" s="14">
        <v>1.2E-2</v>
      </c>
      <c r="G92" s="15">
        <v>2</v>
      </c>
      <c r="H92" s="16">
        <v>65</v>
      </c>
      <c r="I92" s="17">
        <f t="shared" si="1"/>
        <v>98.4375</v>
      </c>
    </row>
    <row r="93" spans="1:9" x14ac:dyDescent="0.2">
      <c r="A93" t="s">
        <v>261</v>
      </c>
      <c r="B93" t="s">
        <v>1374</v>
      </c>
      <c r="C93" t="s">
        <v>262</v>
      </c>
      <c r="D93" t="s">
        <v>8</v>
      </c>
      <c r="E93" t="s">
        <v>27</v>
      </c>
      <c r="F93" s="14">
        <v>1.2E-2</v>
      </c>
      <c r="G93" s="15">
        <v>2</v>
      </c>
      <c r="H93" s="16">
        <v>65</v>
      </c>
      <c r="I93" s="17">
        <f t="shared" si="1"/>
        <v>98.4375</v>
      </c>
    </row>
    <row r="94" spans="1:9" x14ac:dyDescent="0.2">
      <c r="A94" t="s">
        <v>489</v>
      </c>
      <c r="B94" t="s">
        <v>20</v>
      </c>
      <c r="C94" t="s">
        <v>490</v>
      </c>
      <c r="D94" t="s">
        <v>356</v>
      </c>
      <c r="E94" t="s">
        <v>357</v>
      </c>
      <c r="F94" s="14">
        <v>1.2999999999999999E-2</v>
      </c>
      <c r="G94" s="15">
        <v>2</v>
      </c>
      <c r="H94" s="16">
        <v>56</v>
      </c>
      <c r="I94" s="17">
        <f t="shared" si="1"/>
        <v>98.181818181818187</v>
      </c>
    </row>
    <row r="95" spans="1:9" x14ac:dyDescent="0.2">
      <c r="A95" t="s">
        <v>489</v>
      </c>
      <c r="B95" t="s">
        <v>20</v>
      </c>
      <c r="C95" t="s">
        <v>490</v>
      </c>
      <c r="D95" t="s">
        <v>356</v>
      </c>
      <c r="E95" t="s">
        <v>357</v>
      </c>
      <c r="F95" s="14">
        <v>1.2999999999999999E-2</v>
      </c>
      <c r="G95" s="15">
        <v>2</v>
      </c>
      <c r="H95" s="16">
        <v>56</v>
      </c>
      <c r="I95" s="17">
        <f t="shared" si="1"/>
        <v>98.181818181818187</v>
      </c>
    </row>
    <row r="96" spans="1:9" x14ac:dyDescent="0.2">
      <c r="A96" t="s">
        <v>338</v>
      </c>
      <c r="B96" t="s">
        <v>1155</v>
      </c>
      <c r="C96" t="s">
        <v>339</v>
      </c>
      <c r="D96" t="s">
        <v>8</v>
      </c>
      <c r="E96" t="s">
        <v>1144</v>
      </c>
      <c r="F96" s="14">
        <v>1.6E-2</v>
      </c>
      <c r="G96" s="15">
        <v>2</v>
      </c>
      <c r="H96" s="16">
        <v>55</v>
      </c>
      <c r="I96" s="17">
        <f t="shared" si="1"/>
        <v>98.148148148148152</v>
      </c>
    </row>
    <row r="97" spans="1:9" x14ac:dyDescent="0.2">
      <c r="A97" t="s">
        <v>338</v>
      </c>
      <c r="B97" t="s">
        <v>1155</v>
      </c>
      <c r="C97" t="s">
        <v>339</v>
      </c>
      <c r="D97" t="s">
        <v>8</v>
      </c>
      <c r="E97" t="s">
        <v>1144</v>
      </c>
      <c r="F97" s="14">
        <v>1.6E-2</v>
      </c>
      <c r="G97" s="15">
        <v>2</v>
      </c>
      <c r="H97" s="16">
        <v>55</v>
      </c>
      <c r="I97" s="17">
        <f t="shared" si="1"/>
        <v>98.148148148148152</v>
      </c>
    </row>
    <row r="98" spans="1:9" x14ac:dyDescent="0.2">
      <c r="A98" t="s">
        <v>265</v>
      </c>
      <c r="B98" t="s">
        <v>270</v>
      </c>
      <c r="C98" t="s">
        <v>266</v>
      </c>
      <c r="D98" t="s">
        <v>267</v>
      </c>
      <c r="E98" t="s">
        <v>268</v>
      </c>
      <c r="F98" s="14">
        <v>1.0999999999999999E-2</v>
      </c>
      <c r="G98" s="15">
        <v>2</v>
      </c>
      <c r="H98" s="16">
        <v>54</v>
      </c>
      <c r="I98" s="17">
        <f t="shared" si="1"/>
        <v>98.113207547169807</v>
      </c>
    </row>
    <row r="99" spans="1:9" x14ac:dyDescent="0.2">
      <c r="A99" t="s">
        <v>265</v>
      </c>
      <c r="B99" t="s">
        <v>270</v>
      </c>
      <c r="C99" t="s">
        <v>266</v>
      </c>
      <c r="D99" t="s">
        <v>267</v>
      </c>
      <c r="E99" t="s">
        <v>268</v>
      </c>
      <c r="F99" s="14">
        <v>1.0999999999999999E-2</v>
      </c>
      <c r="G99" s="15">
        <v>2</v>
      </c>
      <c r="H99" s="16">
        <v>54</v>
      </c>
      <c r="I99" s="17">
        <f t="shared" si="1"/>
        <v>98.113207547169807</v>
      </c>
    </row>
    <row r="100" spans="1:9" x14ac:dyDescent="0.2">
      <c r="A100" t="s">
        <v>678</v>
      </c>
      <c r="B100" t="s">
        <v>20</v>
      </c>
      <c r="C100" t="s">
        <v>679</v>
      </c>
      <c r="D100" t="s">
        <v>8</v>
      </c>
      <c r="E100" t="s">
        <v>1144</v>
      </c>
      <c r="F100" s="14">
        <v>0.01</v>
      </c>
      <c r="G100" s="15">
        <v>2</v>
      </c>
      <c r="H100" s="16">
        <v>53</v>
      </c>
      <c r="I100" s="17">
        <f t="shared" si="1"/>
        <v>98.076923076923066</v>
      </c>
    </row>
    <row r="101" spans="1:9" x14ac:dyDescent="0.2">
      <c r="A101" t="s">
        <v>678</v>
      </c>
      <c r="B101" t="s">
        <v>20</v>
      </c>
      <c r="C101" t="s">
        <v>679</v>
      </c>
      <c r="D101" t="s">
        <v>8</v>
      </c>
      <c r="E101" t="s">
        <v>1144</v>
      </c>
      <c r="F101" s="14">
        <v>0.01</v>
      </c>
      <c r="G101" s="15">
        <v>2</v>
      </c>
      <c r="H101" s="16">
        <v>53</v>
      </c>
      <c r="I101" s="17">
        <f t="shared" si="1"/>
        <v>98.076923076923066</v>
      </c>
    </row>
    <row r="102" spans="1:9" x14ac:dyDescent="0.2">
      <c r="A102" t="s">
        <v>338</v>
      </c>
      <c r="B102" t="s">
        <v>831</v>
      </c>
      <c r="C102" t="s">
        <v>339</v>
      </c>
      <c r="D102" t="s">
        <v>8</v>
      </c>
      <c r="E102" t="s">
        <v>1144</v>
      </c>
      <c r="F102" s="14">
        <v>0.01</v>
      </c>
      <c r="G102" s="15">
        <v>2</v>
      </c>
      <c r="H102" s="16">
        <v>49</v>
      </c>
      <c r="I102" s="17">
        <f t="shared" si="1"/>
        <v>97.916666666666657</v>
      </c>
    </row>
    <row r="103" spans="1:9" x14ac:dyDescent="0.2">
      <c r="A103" t="s">
        <v>955</v>
      </c>
      <c r="B103" t="s">
        <v>20</v>
      </c>
      <c r="C103" t="s">
        <v>956</v>
      </c>
      <c r="D103" t="s">
        <v>102</v>
      </c>
      <c r="E103" t="s">
        <v>170</v>
      </c>
      <c r="F103" s="14">
        <v>8.0000000000000002E-3</v>
      </c>
      <c r="G103" s="15">
        <v>2</v>
      </c>
      <c r="H103" s="16">
        <v>49</v>
      </c>
      <c r="I103" s="17">
        <f t="shared" si="1"/>
        <v>97.916666666666657</v>
      </c>
    </row>
    <row r="104" spans="1:9" x14ac:dyDescent="0.2">
      <c r="A104" t="s">
        <v>338</v>
      </c>
      <c r="B104" t="s">
        <v>831</v>
      </c>
      <c r="C104" t="s">
        <v>339</v>
      </c>
      <c r="D104" t="s">
        <v>8</v>
      </c>
      <c r="E104" t="s">
        <v>1144</v>
      </c>
      <c r="F104" s="14">
        <v>0.01</v>
      </c>
      <c r="G104" s="15">
        <v>2</v>
      </c>
      <c r="H104" s="16">
        <v>49</v>
      </c>
      <c r="I104" s="17">
        <f t="shared" si="1"/>
        <v>97.916666666666657</v>
      </c>
    </row>
    <row r="105" spans="1:9" x14ac:dyDescent="0.2">
      <c r="A105" t="s">
        <v>955</v>
      </c>
      <c r="B105" t="s">
        <v>20</v>
      </c>
      <c r="C105" t="s">
        <v>956</v>
      </c>
      <c r="D105" t="s">
        <v>102</v>
      </c>
      <c r="E105" t="s">
        <v>170</v>
      </c>
      <c r="F105" s="14">
        <v>8.0000000000000002E-3</v>
      </c>
      <c r="G105" s="15">
        <v>2</v>
      </c>
      <c r="H105" s="16">
        <v>49</v>
      </c>
      <c r="I105" s="17">
        <f t="shared" si="1"/>
        <v>97.916666666666657</v>
      </c>
    </row>
    <row r="106" spans="1:9" x14ac:dyDescent="0.2">
      <c r="A106" t="s">
        <v>368</v>
      </c>
      <c r="B106" t="s">
        <v>13</v>
      </c>
      <c r="C106" t="s">
        <v>369</v>
      </c>
      <c r="D106" t="s">
        <v>8</v>
      </c>
      <c r="E106" t="s">
        <v>18</v>
      </c>
      <c r="F106" s="14">
        <v>6.9999999999999993E-3</v>
      </c>
      <c r="G106" s="15">
        <v>2</v>
      </c>
      <c r="H106" s="16">
        <v>48</v>
      </c>
      <c r="I106" s="17">
        <f t="shared" si="1"/>
        <v>97.872340425531917</v>
      </c>
    </row>
    <row r="107" spans="1:9" x14ac:dyDescent="0.2">
      <c r="A107" t="s">
        <v>368</v>
      </c>
      <c r="B107" t="s">
        <v>13</v>
      </c>
      <c r="C107" t="s">
        <v>369</v>
      </c>
      <c r="D107" t="s">
        <v>8</v>
      </c>
      <c r="E107" t="s">
        <v>18</v>
      </c>
      <c r="F107" s="14">
        <v>6.9999999999999993E-3</v>
      </c>
      <c r="G107" s="15">
        <v>2</v>
      </c>
      <c r="H107" s="16">
        <v>48</v>
      </c>
      <c r="I107" s="17">
        <f t="shared" si="1"/>
        <v>97.872340425531917</v>
      </c>
    </row>
    <row r="108" spans="1:9" x14ac:dyDescent="0.2">
      <c r="A108" t="s">
        <v>219</v>
      </c>
      <c r="B108" t="s">
        <v>13</v>
      </c>
      <c r="C108" t="s">
        <v>220</v>
      </c>
      <c r="D108" t="s">
        <v>85</v>
      </c>
      <c r="E108" t="s">
        <v>221</v>
      </c>
      <c r="F108" s="14">
        <v>8.0000000000000002E-3</v>
      </c>
      <c r="G108" s="15">
        <v>2</v>
      </c>
      <c r="H108" s="16">
        <v>47</v>
      </c>
      <c r="I108" s="17">
        <f t="shared" si="1"/>
        <v>97.826086956521735</v>
      </c>
    </row>
    <row r="109" spans="1:9" x14ac:dyDescent="0.2">
      <c r="A109" t="s">
        <v>219</v>
      </c>
      <c r="B109" t="s">
        <v>13</v>
      </c>
      <c r="C109" t="s">
        <v>220</v>
      </c>
      <c r="D109" t="s">
        <v>85</v>
      </c>
      <c r="E109" t="s">
        <v>221</v>
      </c>
      <c r="F109" s="14">
        <v>8.0000000000000002E-3</v>
      </c>
      <c r="G109" s="15">
        <v>2</v>
      </c>
      <c r="H109" s="16">
        <v>47</v>
      </c>
      <c r="I109" s="17">
        <f t="shared" si="1"/>
        <v>97.826086956521735</v>
      </c>
    </row>
    <row r="110" spans="1:9" x14ac:dyDescent="0.2">
      <c r="A110" t="s">
        <v>219</v>
      </c>
      <c r="B110" t="s">
        <v>143</v>
      </c>
      <c r="C110" t="s">
        <v>220</v>
      </c>
      <c r="D110" t="s">
        <v>85</v>
      </c>
      <c r="E110" t="s">
        <v>221</v>
      </c>
      <c r="F110" s="14">
        <v>1.2999999999999999E-2</v>
      </c>
      <c r="G110" s="15">
        <v>2</v>
      </c>
      <c r="H110" s="16">
        <v>45</v>
      </c>
      <c r="I110" s="17">
        <f t="shared" si="1"/>
        <v>97.727272727272734</v>
      </c>
    </row>
    <row r="111" spans="1:9" x14ac:dyDescent="0.2">
      <c r="A111" t="s">
        <v>219</v>
      </c>
      <c r="B111" t="s">
        <v>143</v>
      </c>
      <c r="C111" t="s">
        <v>220</v>
      </c>
      <c r="D111" t="s">
        <v>85</v>
      </c>
      <c r="E111" t="s">
        <v>221</v>
      </c>
      <c r="F111" s="14">
        <v>1.2999999999999999E-2</v>
      </c>
      <c r="G111" s="15">
        <v>2</v>
      </c>
      <c r="H111" s="16">
        <v>45</v>
      </c>
      <c r="I111" s="17">
        <f t="shared" si="1"/>
        <v>97.727272727272734</v>
      </c>
    </row>
    <row r="112" spans="1:9" x14ac:dyDescent="0.2">
      <c r="A112" t="s">
        <v>354</v>
      </c>
      <c r="B112" t="s">
        <v>13</v>
      </c>
      <c r="C112" t="s">
        <v>355</v>
      </c>
      <c r="D112" t="s">
        <v>356</v>
      </c>
      <c r="E112" t="s">
        <v>357</v>
      </c>
      <c r="F112" s="14">
        <v>6.0000000000000001E-3</v>
      </c>
      <c r="G112" s="15">
        <v>2</v>
      </c>
      <c r="H112" s="16">
        <v>44</v>
      </c>
      <c r="I112" s="17">
        <f t="shared" si="1"/>
        <v>97.674418604651152</v>
      </c>
    </row>
    <row r="113" spans="1:9" x14ac:dyDescent="0.2">
      <c r="A113" t="s">
        <v>354</v>
      </c>
      <c r="B113" t="s">
        <v>13</v>
      </c>
      <c r="C113" t="s">
        <v>355</v>
      </c>
      <c r="D113" t="s">
        <v>356</v>
      </c>
      <c r="E113" t="s">
        <v>357</v>
      </c>
      <c r="F113" s="14">
        <v>6.0000000000000001E-3</v>
      </c>
      <c r="G113" s="15">
        <v>2</v>
      </c>
      <c r="H113" s="16">
        <v>44</v>
      </c>
      <c r="I113" s="17">
        <f t="shared" si="1"/>
        <v>97.674418604651152</v>
      </c>
    </row>
    <row r="114" spans="1:9" x14ac:dyDescent="0.2">
      <c r="A114" t="s">
        <v>464</v>
      </c>
      <c r="B114" t="s">
        <v>1389</v>
      </c>
      <c r="C114" t="s">
        <v>465</v>
      </c>
      <c r="D114" t="s">
        <v>85</v>
      </c>
      <c r="E114" t="s">
        <v>466</v>
      </c>
      <c r="F114" s="14">
        <v>5.0000000000000001E-3</v>
      </c>
      <c r="G114" s="15">
        <v>2</v>
      </c>
      <c r="H114" s="16">
        <v>43</v>
      </c>
      <c r="I114" s="17">
        <f t="shared" si="1"/>
        <v>97.61904761904762</v>
      </c>
    </row>
    <row r="115" spans="1:9" x14ac:dyDescent="0.2">
      <c r="A115" t="s">
        <v>321</v>
      </c>
      <c r="B115" t="s">
        <v>871</v>
      </c>
      <c r="C115" t="s">
        <v>323</v>
      </c>
      <c r="D115" t="s">
        <v>137</v>
      </c>
      <c r="E115" t="s">
        <v>257</v>
      </c>
      <c r="F115" s="14">
        <v>1.4E-2</v>
      </c>
      <c r="G115" s="15">
        <v>2</v>
      </c>
      <c r="H115" s="16">
        <v>43</v>
      </c>
      <c r="I115" s="17">
        <f t="shared" si="1"/>
        <v>97.61904761904762</v>
      </c>
    </row>
    <row r="116" spans="1:9" x14ac:dyDescent="0.2">
      <c r="A116" t="s">
        <v>464</v>
      </c>
      <c r="B116" t="s">
        <v>1389</v>
      </c>
      <c r="C116" t="s">
        <v>465</v>
      </c>
      <c r="D116" t="s">
        <v>85</v>
      </c>
      <c r="E116" t="s">
        <v>466</v>
      </c>
      <c r="F116" s="14">
        <v>5.0000000000000001E-3</v>
      </c>
      <c r="G116" s="15">
        <v>2</v>
      </c>
      <c r="H116" s="16">
        <v>43</v>
      </c>
      <c r="I116" s="17">
        <f t="shared" si="1"/>
        <v>97.61904761904762</v>
      </c>
    </row>
    <row r="117" spans="1:9" x14ac:dyDescent="0.2">
      <c r="A117" t="s">
        <v>321</v>
      </c>
      <c r="B117" t="s">
        <v>871</v>
      </c>
      <c r="C117" t="s">
        <v>323</v>
      </c>
      <c r="D117" t="s">
        <v>137</v>
      </c>
      <c r="E117" t="s">
        <v>257</v>
      </c>
      <c r="F117" s="14">
        <v>1.4E-2</v>
      </c>
      <c r="G117" s="15">
        <v>2</v>
      </c>
      <c r="H117" s="16">
        <v>43</v>
      </c>
      <c r="I117" s="17">
        <f t="shared" si="1"/>
        <v>97.61904761904762</v>
      </c>
    </row>
    <row r="118" spans="1:9" x14ac:dyDescent="0.2">
      <c r="A118" t="s">
        <v>656</v>
      </c>
      <c r="B118" t="s">
        <v>20</v>
      </c>
      <c r="C118" t="s">
        <v>657</v>
      </c>
      <c r="D118" t="s">
        <v>76</v>
      </c>
      <c r="E118" t="s">
        <v>77</v>
      </c>
      <c r="F118" s="14">
        <v>4.0000000000000001E-3</v>
      </c>
      <c r="G118" s="15">
        <v>2</v>
      </c>
      <c r="H118" s="16">
        <v>42</v>
      </c>
      <c r="I118" s="17">
        <f t="shared" si="1"/>
        <v>97.560975609756099</v>
      </c>
    </row>
    <row r="119" spans="1:9" x14ac:dyDescent="0.2">
      <c r="A119" t="s">
        <v>723</v>
      </c>
      <c r="B119" t="s">
        <v>13</v>
      </c>
      <c r="C119" t="s">
        <v>724</v>
      </c>
      <c r="D119" t="s">
        <v>8</v>
      </c>
      <c r="E119" t="s">
        <v>98</v>
      </c>
      <c r="F119" s="14">
        <v>2.3E-2</v>
      </c>
      <c r="G119" s="15">
        <v>2</v>
      </c>
      <c r="H119" s="16">
        <v>42</v>
      </c>
      <c r="I119" s="17">
        <f t="shared" si="1"/>
        <v>97.560975609756099</v>
      </c>
    </row>
    <row r="120" spans="1:9" x14ac:dyDescent="0.2">
      <c r="A120" t="s">
        <v>656</v>
      </c>
      <c r="B120" t="s">
        <v>20</v>
      </c>
      <c r="C120" t="s">
        <v>657</v>
      </c>
      <c r="D120" t="s">
        <v>76</v>
      </c>
      <c r="E120" t="s">
        <v>77</v>
      </c>
      <c r="F120" s="14">
        <v>4.0000000000000001E-3</v>
      </c>
      <c r="G120" s="15">
        <v>2</v>
      </c>
      <c r="H120" s="16">
        <v>42</v>
      </c>
      <c r="I120" s="17">
        <f t="shared" si="1"/>
        <v>97.560975609756099</v>
      </c>
    </row>
    <row r="121" spans="1:9" x14ac:dyDescent="0.2">
      <c r="A121" t="s">
        <v>723</v>
      </c>
      <c r="B121" t="s">
        <v>13</v>
      </c>
      <c r="C121" t="s">
        <v>724</v>
      </c>
      <c r="D121" t="s">
        <v>8</v>
      </c>
      <c r="E121" t="s">
        <v>98</v>
      </c>
      <c r="F121" s="14">
        <v>2.3E-2</v>
      </c>
      <c r="G121" s="15">
        <v>2</v>
      </c>
      <c r="H121" s="16">
        <v>42</v>
      </c>
      <c r="I121" s="17">
        <f t="shared" si="1"/>
        <v>97.560975609756099</v>
      </c>
    </row>
    <row r="122" spans="1:9" x14ac:dyDescent="0.2">
      <c r="A122" t="s">
        <v>678</v>
      </c>
      <c r="B122" t="s">
        <v>33</v>
      </c>
      <c r="C122" t="s">
        <v>679</v>
      </c>
      <c r="D122" t="s">
        <v>8</v>
      </c>
      <c r="E122" t="s">
        <v>1144</v>
      </c>
      <c r="F122" s="14">
        <v>1.0999999999999999E-2</v>
      </c>
      <c r="G122" s="15">
        <v>2</v>
      </c>
      <c r="H122" s="16">
        <v>40</v>
      </c>
      <c r="I122" s="17">
        <f t="shared" si="1"/>
        <v>97.435897435897431</v>
      </c>
    </row>
    <row r="123" spans="1:9" x14ac:dyDescent="0.2">
      <c r="A123" t="s">
        <v>374</v>
      </c>
      <c r="B123" t="s">
        <v>1028</v>
      </c>
      <c r="C123" t="s">
        <v>376</v>
      </c>
      <c r="D123" t="s">
        <v>356</v>
      </c>
      <c r="E123" t="s">
        <v>1151</v>
      </c>
      <c r="F123" s="14">
        <v>8.0000000000000002E-3</v>
      </c>
      <c r="G123" s="15">
        <v>2</v>
      </c>
      <c r="H123" s="16">
        <v>40</v>
      </c>
      <c r="I123" s="17">
        <f t="shared" si="1"/>
        <v>97.435897435897431</v>
      </c>
    </row>
    <row r="124" spans="1:9" x14ac:dyDescent="0.2">
      <c r="A124" t="s">
        <v>678</v>
      </c>
      <c r="B124" t="s">
        <v>33</v>
      </c>
      <c r="C124" t="s">
        <v>679</v>
      </c>
      <c r="D124" t="s">
        <v>8</v>
      </c>
      <c r="E124" t="s">
        <v>1144</v>
      </c>
      <c r="F124" s="14">
        <v>1.0999999999999999E-2</v>
      </c>
      <c r="G124" s="15">
        <v>2</v>
      </c>
      <c r="H124" s="16">
        <v>40</v>
      </c>
      <c r="I124" s="17">
        <f t="shared" si="1"/>
        <v>97.435897435897431</v>
      </c>
    </row>
    <row r="125" spans="1:9" x14ac:dyDescent="0.2">
      <c r="A125" t="s">
        <v>374</v>
      </c>
      <c r="B125" t="s">
        <v>1028</v>
      </c>
      <c r="C125" t="s">
        <v>376</v>
      </c>
      <c r="D125" t="s">
        <v>356</v>
      </c>
      <c r="E125" t="s">
        <v>1151</v>
      </c>
      <c r="F125" s="14">
        <v>8.0000000000000002E-3</v>
      </c>
      <c r="G125" s="15">
        <v>2</v>
      </c>
      <c r="H125" s="16">
        <v>40</v>
      </c>
      <c r="I125" s="17">
        <f t="shared" si="1"/>
        <v>97.435897435897431</v>
      </c>
    </row>
    <row r="126" spans="1:9" x14ac:dyDescent="0.2">
      <c r="A126" t="s">
        <v>593</v>
      </c>
      <c r="B126" t="s">
        <v>595</v>
      </c>
      <c r="C126" t="s">
        <v>594</v>
      </c>
      <c r="D126" t="s">
        <v>141</v>
      </c>
      <c r="E126" t="s">
        <v>1142</v>
      </c>
      <c r="F126" s="14">
        <v>1.2999999999999999E-2</v>
      </c>
      <c r="G126" s="15">
        <v>2</v>
      </c>
      <c r="H126" s="16">
        <v>39</v>
      </c>
      <c r="I126" s="17">
        <f t="shared" si="1"/>
        <v>97.368421052631575</v>
      </c>
    </row>
    <row r="127" spans="1:9" x14ac:dyDescent="0.2">
      <c r="A127" t="s">
        <v>185</v>
      </c>
      <c r="B127" t="s">
        <v>60</v>
      </c>
      <c r="C127" t="s">
        <v>186</v>
      </c>
      <c r="D127" t="s">
        <v>8</v>
      </c>
      <c r="E127" t="s">
        <v>62</v>
      </c>
      <c r="F127" s="14">
        <v>1.6E-2</v>
      </c>
      <c r="G127" s="15">
        <v>2</v>
      </c>
      <c r="H127" s="16">
        <v>39</v>
      </c>
      <c r="I127" s="17">
        <f t="shared" si="1"/>
        <v>97.368421052631575</v>
      </c>
    </row>
    <row r="128" spans="1:9" x14ac:dyDescent="0.2">
      <c r="A128" t="s">
        <v>593</v>
      </c>
      <c r="B128" t="s">
        <v>595</v>
      </c>
      <c r="C128" t="s">
        <v>594</v>
      </c>
      <c r="D128" t="s">
        <v>141</v>
      </c>
      <c r="E128" t="s">
        <v>1142</v>
      </c>
      <c r="F128" s="14">
        <v>1.2999999999999999E-2</v>
      </c>
      <c r="G128" s="15">
        <v>2</v>
      </c>
      <c r="H128" s="16">
        <v>39</v>
      </c>
      <c r="I128" s="17">
        <f t="shared" si="1"/>
        <v>97.368421052631575</v>
      </c>
    </row>
    <row r="129" spans="1:9" x14ac:dyDescent="0.2">
      <c r="A129" t="s">
        <v>185</v>
      </c>
      <c r="B129" t="s">
        <v>60</v>
      </c>
      <c r="C129" t="s">
        <v>186</v>
      </c>
      <c r="D129" t="s">
        <v>8</v>
      </c>
      <c r="E129" t="s">
        <v>62</v>
      </c>
      <c r="F129" s="14">
        <v>1.6E-2</v>
      </c>
      <c r="G129" s="15">
        <v>2</v>
      </c>
      <c r="H129" s="16">
        <v>39</v>
      </c>
      <c r="I129" s="17">
        <f t="shared" si="1"/>
        <v>97.368421052631575</v>
      </c>
    </row>
    <row r="130" spans="1:9" x14ac:dyDescent="0.2">
      <c r="A130" t="s">
        <v>254</v>
      </c>
      <c r="B130" t="s">
        <v>13</v>
      </c>
      <c r="C130" t="s">
        <v>256</v>
      </c>
      <c r="D130" t="s">
        <v>137</v>
      </c>
      <c r="E130" t="s">
        <v>257</v>
      </c>
      <c r="F130" s="14">
        <v>8.0000000000000002E-3</v>
      </c>
      <c r="G130" s="15">
        <v>2</v>
      </c>
      <c r="H130" s="16">
        <v>36</v>
      </c>
      <c r="I130" s="17">
        <f t="shared" si="1"/>
        <v>97.142857142857139</v>
      </c>
    </row>
    <row r="131" spans="1:9" x14ac:dyDescent="0.2">
      <c r="A131" t="s">
        <v>919</v>
      </c>
      <c r="B131" t="s">
        <v>13</v>
      </c>
      <c r="C131" t="s">
        <v>920</v>
      </c>
      <c r="D131" t="s">
        <v>137</v>
      </c>
      <c r="E131" t="s">
        <v>58</v>
      </c>
      <c r="F131" s="14">
        <v>2.5999999999999999E-2</v>
      </c>
      <c r="G131" s="15">
        <v>2</v>
      </c>
      <c r="H131" s="16">
        <v>36</v>
      </c>
      <c r="I131" s="17">
        <f t="shared" si="1"/>
        <v>97.142857142857139</v>
      </c>
    </row>
    <row r="132" spans="1:9" x14ac:dyDescent="0.2">
      <c r="A132" t="s">
        <v>1169</v>
      </c>
      <c r="B132" t="s">
        <v>13</v>
      </c>
      <c r="C132" t="s">
        <v>1170</v>
      </c>
      <c r="D132" t="s">
        <v>8</v>
      </c>
      <c r="E132" t="s">
        <v>18</v>
      </c>
      <c r="F132" s="14">
        <v>0.01</v>
      </c>
      <c r="G132" s="15">
        <v>2</v>
      </c>
      <c r="H132" s="16">
        <v>36</v>
      </c>
      <c r="I132" s="17">
        <f t="shared" si="1"/>
        <v>97.142857142857139</v>
      </c>
    </row>
    <row r="133" spans="1:9" x14ac:dyDescent="0.2">
      <c r="A133" t="s">
        <v>254</v>
      </c>
      <c r="B133" t="s">
        <v>13</v>
      </c>
      <c r="C133" t="s">
        <v>256</v>
      </c>
      <c r="D133" t="s">
        <v>137</v>
      </c>
      <c r="E133" t="s">
        <v>257</v>
      </c>
      <c r="F133" s="14">
        <v>8.0000000000000002E-3</v>
      </c>
      <c r="G133" s="15">
        <v>2</v>
      </c>
      <c r="H133" s="16">
        <v>36</v>
      </c>
      <c r="I133" s="17">
        <f t="shared" si="1"/>
        <v>97.142857142857139</v>
      </c>
    </row>
    <row r="134" spans="1:9" x14ac:dyDescent="0.2">
      <c r="A134" t="s">
        <v>919</v>
      </c>
      <c r="B134" t="s">
        <v>13</v>
      </c>
      <c r="C134" t="s">
        <v>920</v>
      </c>
      <c r="D134" t="s">
        <v>137</v>
      </c>
      <c r="E134" t="s">
        <v>58</v>
      </c>
      <c r="F134" s="14">
        <v>2.5999999999999999E-2</v>
      </c>
      <c r="G134" s="15">
        <v>2</v>
      </c>
      <c r="H134" s="16">
        <v>36</v>
      </c>
      <c r="I134" s="17">
        <f t="shared" si="1"/>
        <v>97.142857142857139</v>
      </c>
    </row>
    <row r="135" spans="1:9" x14ac:dyDescent="0.2">
      <c r="A135" t="s">
        <v>1169</v>
      </c>
      <c r="B135" t="s">
        <v>13</v>
      </c>
      <c r="C135" t="s">
        <v>1170</v>
      </c>
      <c r="D135" t="s">
        <v>8</v>
      </c>
      <c r="E135" t="s">
        <v>18</v>
      </c>
      <c r="F135" s="14">
        <v>0.01</v>
      </c>
      <c r="G135" s="15">
        <v>2</v>
      </c>
      <c r="H135" s="16">
        <v>36</v>
      </c>
      <c r="I135" s="17">
        <f t="shared" si="1"/>
        <v>97.142857142857139</v>
      </c>
    </row>
    <row r="136" spans="1:9" x14ac:dyDescent="0.2">
      <c r="A136" t="s">
        <v>464</v>
      </c>
      <c r="B136" t="s">
        <v>1388</v>
      </c>
      <c r="C136" t="s">
        <v>465</v>
      </c>
      <c r="D136" t="s">
        <v>85</v>
      </c>
      <c r="E136" t="s">
        <v>466</v>
      </c>
      <c r="F136" s="14">
        <v>6.9999999999999993E-3</v>
      </c>
      <c r="G136" s="15">
        <v>2</v>
      </c>
      <c r="H136" s="16">
        <v>35</v>
      </c>
      <c r="I136" s="17">
        <f t="shared" ref="I136:I199" si="2">(1 - (G136-1)/(H136-1))*100</f>
        <v>97.058823529411768</v>
      </c>
    </row>
    <row r="137" spans="1:9" x14ac:dyDescent="0.2">
      <c r="A137" t="s">
        <v>656</v>
      </c>
      <c r="B137" t="s">
        <v>1155</v>
      </c>
      <c r="C137" t="s">
        <v>657</v>
      </c>
      <c r="D137" t="s">
        <v>76</v>
      </c>
      <c r="E137" t="s">
        <v>77</v>
      </c>
      <c r="F137" s="14">
        <v>0.01</v>
      </c>
      <c r="G137" s="15">
        <v>2</v>
      </c>
      <c r="H137" s="16">
        <v>35</v>
      </c>
      <c r="I137" s="17">
        <f t="shared" si="2"/>
        <v>97.058823529411768</v>
      </c>
    </row>
    <row r="138" spans="1:9" x14ac:dyDescent="0.2">
      <c r="A138" t="s">
        <v>879</v>
      </c>
      <c r="B138" t="s">
        <v>13</v>
      </c>
      <c r="C138" t="s">
        <v>880</v>
      </c>
      <c r="D138" t="s">
        <v>30</v>
      </c>
      <c r="E138" t="s">
        <v>195</v>
      </c>
      <c r="F138" s="14">
        <v>0.01</v>
      </c>
      <c r="G138" s="15">
        <v>2</v>
      </c>
      <c r="H138" s="16">
        <v>35</v>
      </c>
      <c r="I138" s="17">
        <f t="shared" si="2"/>
        <v>97.058823529411768</v>
      </c>
    </row>
    <row r="139" spans="1:9" x14ac:dyDescent="0.2">
      <c r="A139" t="s">
        <v>464</v>
      </c>
      <c r="B139" t="s">
        <v>1388</v>
      </c>
      <c r="C139" t="s">
        <v>465</v>
      </c>
      <c r="D139" t="s">
        <v>85</v>
      </c>
      <c r="E139" t="s">
        <v>466</v>
      </c>
      <c r="F139" s="14">
        <v>6.9999999999999993E-3</v>
      </c>
      <c r="G139" s="15">
        <v>2</v>
      </c>
      <c r="H139" s="16">
        <v>35</v>
      </c>
      <c r="I139" s="17">
        <f t="shared" si="2"/>
        <v>97.058823529411768</v>
      </c>
    </row>
    <row r="140" spans="1:9" x14ac:dyDescent="0.2">
      <c r="A140" t="s">
        <v>656</v>
      </c>
      <c r="B140" t="s">
        <v>1155</v>
      </c>
      <c r="C140" t="s">
        <v>657</v>
      </c>
      <c r="D140" t="s">
        <v>76</v>
      </c>
      <c r="E140" t="s">
        <v>77</v>
      </c>
      <c r="F140" s="14">
        <v>0.01</v>
      </c>
      <c r="G140" s="15">
        <v>2</v>
      </c>
      <c r="H140" s="16">
        <v>35</v>
      </c>
      <c r="I140" s="17">
        <f t="shared" si="2"/>
        <v>97.058823529411768</v>
      </c>
    </row>
    <row r="141" spans="1:9" x14ac:dyDescent="0.2">
      <c r="A141" t="s">
        <v>879</v>
      </c>
      <c r="B141" t="s">
        <v>13</v>
      </c>
      <c r="C141" t="s">
        <v>880</v>
      </c>
      <c r="D141" t="s">
        <v>30</v>
      </c>
      <c r="E141" t="s">
        <v>195</v>
      </c>
      <c r="F141" s="14">
        <v>0.01</v>
      </c>
      <c r="G141" s="15">
        <v>2</v>
      </c>
      <c r="H141" s="16">
        <v>35</v>
      </c>
      <c r="I141" s="17">
        <f t="shared" si="2"/>
        <v>97.058823529411768</v>
      </c>
    </row>
    <row r="142" spans="1:9" x14ac:dyDescent="0.2">
      <c r="A142" t="s">
        <v>185</v>
      </c>
      <c r="B142" t="s">
        <v>13</v>
      </c>
      <c r="C142" t="s">
        <v>186</v>
      </c>
      <c r="D142" t="s">
        <v>8</v>
      </c>
      <c r="E142" t="s">
        <v>62</v>
      </c>
      <c r="F142" s="14">
        <v>1.2E-2</v>
      </c>
      <c r="G142" s="15">
        <v>2</v>
      </c>
      <c r="H142" s="16">
        <v>34</v>
      </c>
      <c r="I142" s="17">
        <f t="shared" si="2"/>
        <v>96.969696969696969</v>
      </c>
    </row>
    <row r="143" spans="1:9" x14ac:dyDescent="0.2">
      <c r="A143" t="s">
        <v>1059</v>
      </c>
      <c r="B143" t="s">
        <v>1172</v>
      </c>
      <c r="C143" t="s">
        <v>1060</v>
      </c>
      <c r="D143" t="s">
        <v>8</v>
      </c>
      <c r="E143" t="s">
        <v>27</v>
      </c>
      <c r="F143" s="14">
        <v>8.0000000000000002E-3</v>
      </c>
      <c r="G143" s="15">
        <v>2</v>
      </c>
      <c r="H143" s="16">
        <v>34</v>
      </c>
      <c r="I143" s="17">
        <f t="shared" si="2"/>
        <v>96.969696969696969</v>
      </c>
    </row>
    <row r="144" spans="1:9" x14ac:dyDescent="0.2">
      <c r="A144" t="s">
        <v>185</v>
      </c>
      <c r="B144" t="s">
        <v>13</v>
      </c>
      <c r="C144" t="s">
        <v>186</v>
      </c>
      <c r="D144" t="s">
        <v>8</v>
      </c>
      <c r="E144" t="s">
        <v>62</v>
      </c>
      <c r="F144" s="14">
        <v>1.2E-2</v>
      </c>
      <c r="G144" s="15">
        <v>2</v>
      </c>
      <c r="H144" s="16">
        <v>34</v>
      </c>
      <c r="I144" s="17">
        <f t="shared" si="2"/>
        <v>96.969696969696969</v>
      </c>
    </row>
    <row r="145" spans="1:9" x14ac:dyDescent="0.2">
      <c r="A145" t="s">
        <v>1059</v>
      </c>
      <c r="B145" t="s">
        <v>1172</v>
      </c>
      <c r="C145" t="s">
        <v>1060</v>
      </c>
      <c r="D145" t="s">
        <v>8</v>
      </c>
      <c r="E145" t="s">
        <v>27</v>
      </c>
      <c r="F145" s="14">
        <v>8.0000000000000002E-3</v>
      </c>
      <c r="G145" s="15">
        <v>2</v>
      </c>
      <c r="H145" s="16">
        <v>34</v>
      </c>
      <c r="I145" s="17">
        <f t="shared" si="2"/>
        <v>96.969696969696969</v>
      </c>
    </row>
    <row r="146" spans="1:9" x14ac:dyDescent="0.2">
      <c r="A146" t="s">
        <v>59</v>
      </c>
      <c r="B146" t="s">
        <v>60</v>
      </c>
      <c r="C146" t="s">
        <v>61</v>
      </c>
      <c r="D146" t="s">
        <v>8</v>
      </c>
      <c r="E146" t="s">
        <v>62</v>
      </c>
      <c r="F146" s="14">
        <v>1.7000000000000001E-2</v>
      </c>
      <c r="G146" s="15">
        <v>2</v>
      </c>
      <c r="H146" s="16">
        <v>32</v>
      </c>
      <c r="I146" s="17">
        <f t="shared" si="2"/>
        <v>96.774193548387103</v>
      </c>
    </row>
    <row r="147" spans="1:9" x14ac:dyDescent="0.2">
      <c r="A147" t="s">
        <v>1078</v>
      </c>
      <c r="B147" t="s">
        <v>13</v>
      </c>
      <c r="C147" t="s">
        <v>1079</v>
      </c>
      <c r="D147" t="s">
        <v>8</v>
      </c>
      <c r="E147" t="s">
        <v>27</v>
      </c>
      <c r="F147" s="14">
        <v>3.7999999999999999E-2</v>
      </c>
      <c r="G147" s="15">
        <v>2</v>
      </c>
      <c r="H147" s="16">
        <v>32</v>
      </c>
      <c r="I147" s="17">
        <f t="shared" si="2"/>
        <v>96.774193548387103</v>
      </c>
    </row>
    <row r="148" spans="1:9" x14ac:dyDescent="0.2">
      <c r="A148" t="s">
        <v>59</v>
      </c>
      <c r="B148" t="s">
        <v>60</v>
      </c>
      <c r="C148" t="s">
        <v>61</v>
      </c>
      <c r="D148" t="s">
        <v>8</v>
      </c>
      <c r="E148" t="s">
        <v>62</v>
      </c>
      <c r="F148" s="14">
        <v>1.7000000000000001E-2</v>
      </c>
      <c r="G148" s="15">
        <v>2</v>
      </c>
      <c r="H148" s="16">
        <v>32</v>
      </c>
      <c r="I148" s="17">
        <f t="shared" si="2"/>
        <v>96.774193548387103</v>
      </c>
    </row>
    <row r="149" spans="1:9" x14ac:dyDescent="0.2">
      <c r="A149" t="s">
        <v>1078</v>
      </c>
      <c r="B149" t="s">
        <v>13</v>
      </c>
      <c r="C149" t="s">
        <v>1079</v>
      </c>
      <c r="D149" t="s">
        <v>8</v>
      </c>
      <c r="E149" t="s">
        <v>27</v>
      </c>
      <c r="F149" s="14">
        <v>3.7999999999999999E-2</v>
      </c>
      <c r="G149" s="15">
        <v>2</v>
      </c>
      <c r="H149" s="16">
        <v>32</v>
      </c>
      <c r="I149" s="17">
        <f t="shared" si="2"/>
        <v>96.774193548387103</v>
      </c>
    </row>
    <row r="150" spans="1:9" x14ac:dyDescent="0.2">
      <c r="A150" t="s">
        <v>716</v>
      </c>
      <c r="B150" t="s">
        <v>13</v>
      </c>
      <c r="C150" t="s">
        <v>717</v>
      </c>
      <c r="D150" t="s">
        <v>8</v>
      </c>
      <c r="E150" t="s">
        <v>27</v>
      </c>
      <c r="F150" s="14">
        <v>1.0999999999999999E-2</v>
      </c>
      <c r="G150" s="15">
        <v>3</v>
      </c>
      <c r="H150" s="16">
        <v>62</v>
      </c>
      <c r="I150" s="17">
        <f t="shared" si="2"/>
        <v>96.721311475409834</v>
      </c>
    </row>
    <row r="151" spans="1:9" x14ac:dyDescent="0.2">
      <c r="A151" t="s">
        <v>761</v>
      </c>
      <c r="B151" t="s">
        <v>13</v>
      </c>
      <c r="C151" t="s">
        <v>762</v>
      </c>
      <c r="D151" t="s">
        <v>8</v>
      </c>
      <c r="E151" t="s">
        <v>353</v>
      </c>
      <c r="F151" s="14">
        <v>6.0000000000000001E-3</v>
      </c>
      <c r="G151" s="15">
        <v>3</v>
      </c>
      <c r="H151" s="16">
        <v>62</v>
      </c>
      <c r="I151" s="17">
        <f t="shared" si="2"/>
        <v>96.721311475409834</v>
      </c>
    </row>
    <row r="152" spans="1:9" x14ac:dyDescent="0.2">
      <c r="A152" t="s">
        <v>716</v>
      </c>
      <c r="B152" t="s">
        <v>13</v>
      </c>
      <c r="C152" t="s">
        <v>717</v>
      </c>
      <c r="D152" t="s">
        <v>8</v>
      </c>
      <c r="E152" t="s">
        <v>27</v>
      </c>
      <c r="F152" s="14">
        <v>1.0999999999999999E-2</v>
      </c>
      <c r="G152" s="15">
        <v>3</v>
      </c>
      <c r="H152" s="16">
        <v>62</v>
      </c>
      <c r="I152" s="17">
        <f t="shared" si="2"/>
        <v>96.721311475409834</v>
      </c>
    </row>
    <row r="153" spans="1:9" x14ac:dyDescent="0.2">
      <c r="A153" t="s">
        <v>761</v>
      </c>
      <c r="B153" t="s">
        <v>13</v>
      </c>
      <c r="C153" t="s">
        <v>762</v>
      </c>
      <c r="D153" t="s">
        <v>8</v>
      </c>
      <c r="E153" t="s">
        <v>353</v>
      </c>
      <c r="F153" s="14">
        <v>6.0000000000000001E-3</v>
      </c>
      <c r="G153" s="15">
        <v>3</v>
      </c>
      <c r="H153" s="16">
        <v>62</v>
      </c>
      <c r="I153" s="17">
        <f t="shared" si="2"/>
        <v>96.721311475409834</v>
      </c>
    </row>
    <row r="154" spans="1:9" x14ac:dyDescent="0.2">
      <c r="A154" t="s">
        <v>1415</v>
      </c>
      <c r="B154" t="s">
        <v>143</v>
      </c>
      <c r="C154" t="s">
        <v>1427</v>
      </c>
      <c r="D154" t="s">
        <v>51</v>
      </c>
      <c r="E154" t="s">
        <v>1428</v>
      </c>
      <c r="F154" s="14">
        <v>1.9E-2</v>
      </c>
      <c r="G154" s="15">
        <v>2</v>
      </c>
      <c r="H154" s="16">
        <v>31</v>
      </c>
      <c r="I154" s="17">
        <f t="shared" si="2"/>
        <v>96.666666666666671</v>
      </c>
    </row>
    <row r="155" spans="1:9" x14ac:dyDescent="0.2">
      <c r="A155" t="s">
        <v>382</v>
      </c>
      <c r="B155" t="s">
        <v>13</v>
      </c>
      <c r="C155" t="s">
        <v>383</v>
      </c>
      <c r="D155" t="s">
        <v>30</v>
      </c>
      <c r="E155" t="s">
        <v>31</v>
      </c>
      <c r="F155" s="14">
        <v>9.0000000000000011E-3</v>
      </c>
      <c r="G155" s="15">
        <v>2</v>
      </c>
      <c r="H155" s="16">
        <v>31</v>
      </c>
      <c r="I155" s="17">
        <f t="shared" si="2"/>
        <v>96.666666666666671</v>
      </c>
    </row>
    <row r="156" spans="1:9" x14ac:dyDescent="0.2">
      <c r="A156" t="s">
        <v>1415</v>
      </c>
      <c r="B156" t="s">
        <v>143</v>
      </c>
      <c r="C156" t="s">
        <v>1427</v>
      </c>
      <c r="D156" t="s">
        <v>51</v>
      </c>
      <c r="E156" t="s">
        <v>1428</v>
      </c>
      <c r="F156" s="14">
        <v>1.9E-2</v>
      </c>
      <c r="G156" s="15">
        <v>2</v>
      </c>
      <c r="H156" s="16">
        <v>31</v>
      </c>
      <c r="I156" s="17">
        <f t="shared" si="2"/>
        <v>96.666666666666671</v>
      </c>
    </row>
    <row r="157" spans="1:9" x14ac:dyDescent="0.2">
      <c r="A157" t="s">
        <v>382</v>
      </c>
      <c r="B157" t="s">
        <v>13</v>
      </c>
      <c r="C157" t="s">
        <v>383</v>
      </c>
      <c r="D157" t="s">
        <v>30</v>
      </c>
      <c r="E157" t="s">
        <v>31</v>
      </c>
      <c r="F157" s="14">
        <v>9.0000000000000011E-3</v>
      </c>
      <c r="G157" s="15">
        <v>2</v>
      </c>
      <c r="H157" s="16">
        <v>31</v>
      </c>
      <c r="I157" s="17">
        <f t="shared" si="2"/>
        <v>96.666666666666671</v>
      </c>
    </row>
    <row r="158" spans="1:9" x14ac:dyDescent="0.2">
      <c r="A158" t="s">
        <v>503</v>
      </c>
      <c r="B158" t="s">
        <v>326</v>
      </c>
      <c r="C158" t="s">
        <v>504</v>
      </c>
      <c r="D158" t="s">
        <v>42</v>
      </c>
      <c r="E158" t="s">
        <v>260</v>
      </c>
      <c r="F158" s="14">
        <v>3.9E-2</v>
      </c>
      <c r="G158" s="15">
        <v>2</v>
      </c>
      <c r="H158" s="16">
        <v>29</v>
      </c>
      <c r="I158" s="17">
        <f t="shared" si="2"/>
        <v>96.428571428571431</v>
      </c>
    </row>
    <row r="159" spans="1:9" x14ac:dyDescent="0.2">
      <c r="A159" t="s">
        <v>503</v>
      </c>
      <c r="B159" t="s">
        <v>326</v>
      </c>
      <c r="C159" t="s">
        <v>504</v>
      </c>
      <c r="D159" t="s">
        <v>42</v>
      </c>
      <c r="E159" t="s">
        <v>260</v>
      </c>
      <c r="F159" s="14">
        <v>3.9E-2</v>
      </c>
      <c r="G159" s="15">
        <v>2</v>
      </c>
      <c r="H159" s="16">
        <v>29</v>
      </c>
      <c r="I159" s="17">
        <f t="shared" si="2"/>
        <v>96.428571428571431</v>
      </c>
    </row>
    <row r="160" spans="1:9" x14ac:dyDescent="0.2">
      <c r="A160" t="s">
        <v>400</v>
      </c>
      <c r="B160" t="s">
        <v>1123</v>
      </c>
      <c r="C160" t="s">
        <v>402</v>
      </c>
      <c r="D160" t="s">
        <v>102</v>
      </c>
      <c r="E160" t="s">
        <v>170</v>
      </c>
      <c r="F160" s="14">
        <v>1.0999999999999999E-2</v>
      </c>
      <c r="G160" s="15">
        <v>3</v>
      </c>
      <c r="H160" s="16">
        <v>56</v>
      </c>
      <c r="I160" s="17">
        <f t="shared" si="2"/>
        <v>96.36363636363636</v>
      </c>
    </row>
    <row r="161" spans="1:9" x14ac:dyDescent="0.2">
      <c r="A161" t="s">
        <v>400</v>
      </c>
      <c r="B161" t="s">
        <v>1123</v>
      </c>
      <c r="C161" t="s">
        <v>402</v>
      </c>
      <c r="D161" t="s">
        <v>102</v>
      </c>
      <c r="E161" t="s">
        <v>170</v>
      </c>
      <c r="F161" s="14">
        <v>1.0999999999999999E-2</v>
      </c>
      <c r="G161" s="15">
        <v>3</v>
      </c>
      <c r="H161" s="16">
        <v>56</v>
      </c>
      <c r="I161" s="17">
        <f t="shared" si="2"/>
        <v>96.36363636363636</v>
      </c>
    </row>
    <row r="162" spans="1:9" x14ac:dyDescent="0.2">
      <c r="A162" t="s">
        <v>338</v>
      </c>
      <c r="B162" t="s">
        <v>60</v>
      </c>
      <c r="C162" t="s">
        <v>339</v>
      </c>
      <c r="D162" t="s">
        <v>8</v>
      </c>
      <c r="E162" t="s">
        <v>1144</v>
      </c>
      <c r="F162" s="14">
        <v>1.4999999999999999E-2</v>
      </c>
      <c r="G162" s="15">
        <v>3</v>
      </c>
      <c r="H162" s="16">
        <v>55</v>
      </c>
      <c r="I162" s="17">
        <f t="shared" si="2"/>
        <v>96.296296296296305</v>
      </c>
    </row>
    <row r="163" spans="1:9" x14ac:dyDescent="0.2">
      <c r="A163" t="s">
        <v>338</v>
      </c>
      <c r="B163" t="s">
        <v>60</v>
      </c>
      <c r="C163" t="s">
        <v>339</v>
      </c>
      <c r="D163" t="s">
        <v>8</v>
      </c>
      <c r="E163" t="s">
        <v>1144</v>
      </c>
      <c r="F163" s="14">
        <v>1.4999999999999999E-2</v>
      </c>
      <c r="G163" s="15">
        <v>3</v>
      </c>
      <c r="H163" s="16">
        <v>55</v>
      </c>
      <c r="I163" s="17">
        <f t="shared" si="2"/>
        <v>96.296296296296305</v>
      </c>
    </row>
    <row r="164" spans="1:9" x14ac:dyDescent="0.2">
      <c r="A164" t="s">
        <v>761</v>
      </c>
      <c r="B164" t="s">
        <v>1155</v>
      </c>
      <c r="C164" t="s">
        <v>762</v>
      </c>
      <c r="D164" t="s">
        <v>8</v>
      </c>
      <c r="E164" t="s">
        <v>353</v>
      </c>
      <c r="F164" s="14">
        <v>6.0000000000000001E-3</v>
      </c>
      <c r="G164" s="15">
        <v>3</v>
      </c>
      <c r="H164" s="16">
        <v>54</v>
      </c>
      <c r="I164" s="17">
        <f t="shared" si="2"/>
        <v>96.226415094339629</v>
      </c>
    </row>
    <row r="165" spans="1:9" x14ac:dyDescent="0.2">
      <c r="A165" t="s">
        <v>761</v>
      </c>
      <c r="B165" t="s">
        <v>1155</v>
      </c>
      <c r="C165" t="s">
        <v>762</v>
      </c>
      <c r="D165" t="s">
        <v>8</v>
      </c>
      <c r="E165" t="s">
        <v>353</v>
      </c>
      <c r="F165" s="14">
        <v>6.0000000000000001E-3</v>
      </c>
      <c r="G165" s="15">
        <v>3</v>
      </c>
      <c r="H165" s="16">
        <v>54</v>
      </c>
      <c r="I165" s="17">
        <f t="shared" si="2"/>
        <v>96.226415094339629</v>
      </c>
    </row>
    <row r="166" spans="1:9" x14ac:dyDescent="0.2">
      <c r="A166" t="s">
        <v>254</v>
      </c>
      <c r="B166" t="s">
        <v>765</v>
      </c>
      <c r="C166" t="s">
        <v>256</v>
      </c>
      <c r="D166" t="s">
        <v>137</v>
      </c>
      <c r="E166" t="s">
        <v>257</v>
      </c>
      <c r="F166" s="14">
        <v>0.01</v>
      </c>
      <c r="G166" s="15">
        <v>2</v>
      </c>
      <c r="H166" s="16">
        <v>27</v>
      </c>
      <c r="I166" s="17">
        <f t="shared" si="2"/>
        <v>96.15384615384616</v>
      </c>
    </row>
    <row r="167" spans="1:9" x14ac:dyDescent="0.2">
      <c r="A167" t="s">
        <v>254</v>
      </c>
      <c r="B167" t="s">
        <v>766</v>
      </c>
      <c r="C167" t="s">
        <v>256</v>
      </c>
      <c r="D167" t="s">
        <v>137</v>
      </c>
      <c r="E167" t="s">
        <v>257</v>
      </c>
      <c r="F167" s="14">
        <v>0.01</v>
      </c>
      <c r="G167" s="15">
        <v>2</v>
      </c>
      <c r="H167" s="16">
        <v>27</v>
      </c>
      <c r="I167" s="17">
        <f t="shared" si="2"/>
        <v>96.15384615384616</v>
      </c>
    </row>
    <row r="168" spans="1:9" x14ac:dyDescent="0.2">
      <c r="A168" t="s">
        <v>254</v>
      </c>
      <c r="B168" t="s">
        <v>765</v>
      </c>
      <c r="C168" t="s">
        <v>256</v>
      </c>
      <c r="D168" t="s">
        <v>137</v>
      </c>
      <c r="E168" t="s">
        <v>257</v>
      </c>
      <c r="F168" s="14">
        <v>0.01</v>
      </c>
      <c r="G168" s="15">
        <v>2</v>
      </c>
      <c r="H168" s="16">
        <v>27</v>
      </c>
      <c r="I168" s="17">
        <f t="shared" si="2"/>
        <v>96.15384615384616</v>
      </c>
    </row>
    <row r="169" spans="1:9" x14ac:dyDescent="0.2">
      <c r="A169" t="s">
        <v>254</v>
      </c>
      <c r="B169" t="s">
        <v>766</v>
      </c>
      <c r="C169" t="s">
        <v>256</v>
      </c>
      <c r="D169" t="s">
        <v>137</v>
      </c>
      <c r="E169" t="s">
        <v>257</v>
      </c>
      <c r="F169" s="14">
        <v>0.01</v>
      </c>
      <c r="G169" s="15">
        <v>2</v>
      </c>
      <c r="H169" s="16">
        <v>27</v>
      </c>
      <c r="I169" s="17">
        <f t="shared" si="2"/>
        <v>96.15384615384616</v>
      </c>
    </row>
    <row r="170" spans="1:9" x14ac:dyDescent="0.2">
      <c r="A170" t="s">
        <v>1051</v>
      </c>
      <c r="B170" t="s">
        <v>143</v>
      </c>
      <c r="C170" t="s">
        <v>1052</v>
      </c>
      <c r="D170" t="s">
        <v>8</v>
      </c>
      <c r="E170" t="s">
        <v>1144</v>
      </c>
      <c r="F170" s="14">
        <v>1.7000000000000001E-2</v>
      </c>
      <c r="G170" s="15">
        <v>2</v>
      </c>
      <c r="H170" s="16">
        <v>26</v>
      </c>
      <c r="I170" s="17">
        <f t="shared" si="2"/>
        <v>96</v>
      </c>
    </row>
    <row r="171" spans="1:9" x14ac:dyDescent="0.2">
      <c r="A171" t="s">
        <v>1051</v>
      </c>
      <c r="B171" t="s">
        <v>143</v>
      </c>
      <c r="C171" t="s">
        <v>1052</v>
      </c>
      <c r="D171" t="s">
        <v>8</v>
      </c>
      <c r="E171" t="s">
        <v>1144</v>
      </c>
      <c r="F171" s="14">
        <v>1.7000000000000001E-2</v>
      </c>
      <c r="G171" s="15">
        <v>2</v>
      </c>
      <c r="H171" s="16">
        <v>26</v>
      </c>
      <c r="I171" s="17">
        <f t="shared" si="2"/>
        <v>96</v>
      </c>
    </row>
    <row r="172" spans="1:9" x14ac:dyDescent="0.2">
      <c r="A172" t="s">
        <v>890</v>
      </c>
      <c r="B172" t="s">
        <v>13</v>
      </c>
      <c r="C172" t="s">
        <v>891</v>
      </c>
      <c r="D172" t="s">
        <v>137</v>
      </c>
      <c r="E172" t="s">
        <v>257</v>
      </c>
      <c r="F172" s="14">
        <v>1.7000000000000001E-2</v>
      </c>
      <c r="G172" s="15">
        <v>3</v>
      </c>
      <c r="H172" s="16">
        <v>51</v>
      </c>
      <c r="I172" s="17">
        <f t="shared" si="2"/>
        <v>96</v>
      </c>
    </row>
    <row r="173" spans="1:9" x14ac:dyDescent="0.2">
      <c r="A173" t="s">
        <v>890</v>
      </c>
      <c r="B173" t="s">
        <v>13</v>
      </c>
      <c r="C173" t="s">
        <v>891</v>
      </c>
      <c r="D173" t="s">
        <v>137</v>
      </c>
      <c r="E173" t="s">
        <v>257</v>
      </c>
      <c r="F173" s="14">
        <v>1.7000000000000001E-2</v>
      </c>
      <c r="G173" s="15">
        <v>3</v>
      </c>
      <c r="H173" s="16">
        <v>51</v>
      </c>
      <c r="I173" s="17">
        <f t="shared" si="2"/>
        <v>96</v>
      </c>
    </row>
    <row r="174" spans="1:9" x14ac:dyDescent="0.2">
      <c r="A174" t="s">
        <v>53</v>
      </c>
      <c r="B174" t="s">
        <v>297</v>
      </c>
      <c r="C174" t="s">
        <v>54</v>
      </c>
      <c r="D174" t="s">
        <v>8</v>
      </c>
      <c r="E174" t="s">
        <v>27</v>
      </c>
      <c r="F174" s="14">
        <v>0.02</v>
      </c>
      <c r="G174" s="15">
        <v>3</v>
      </c>
      <c r="H174" s="16">
        <v>50</v>
      </c>
      <c r="I174" s="17">
        <f t="shared" si="2"/>
        <v>95.918367346938766</v>
      </c>
    </row>
    <row r="175" spans="1:9" x14ac:dyDescent="0.2">
      <c r="A175" t="s">
        <v>532</v>
      </c>
      <c r="B175" t="s">
        <v>1208</v>
      </c>
      <c r="C175" t="s">
        <v>533</v>
      </c>
      <c r="D175" t="s">
        <v>162</v>
      </c>
      <c r="E175" t="s">
        <v>8</v>
      </c>
      <c r="F175" s="14">
        <v>2.5999999999999999E-2</v>
      </c>
      <c r="G175" s="15">
        <v>3</v>
      </c>
      <c r="H175" s="16">
        <v>50</v>
      </c>
      <c r="I175" s="17">
        <f t="shared" si="2"/>
        <v>95.918367346938766</v>
      </c>
    </row>
    <row r="176" spans="1:9" x14ac:dyDescent="0.2">
      <c r="A176" t="s">
        <v>787</v>
      </c>
      <c r="B176" t="s">
        <v>13</v>
      </c>
      <c r="C176" t="s">
        <v>788</v>
      </c>
      <c r="D176" t="s">
        <v>42</v>
      </c>
      <c r="E176" t="s">
        <v>112</v>
      </c>
      <c r="F176" s="14">
        <v>6.9999999999999993E-3</v>
      </c>
      <c r="G176" s="15">
        <v>3</v>
      </c>
      <c r="H176" s="16">
        <v>50</v>
      </c>
      <c r="I176" s="17">
        <f t="shared" si="2"/>
        <v>95.918367346938766</v>
      </c>
    </row>
    <row r="177" spans="1:9" x14ac:dyDescent="0.2">
      <c r="A177" t="s">
        <v>53</v>
      </c>
      <c r="B177" t="s">
        <v>297</v>
      </c>
      <c r="C177" t="s">
        <v>54</v>
      </c>
      <c r="D177" t="s">
        <v>8</v>
      </c>
      <c r="E177" t="s">
        <v>27</v>
      </c>
      <c r="F177" s="14">
        <v>0.02</v>
      </c>
      <c r="G177" s="15">
        <v>3</v>
      </c>
      <c r="H177" s="16">
        <v>50</v>
      </c>
      <c r="I177" s="17">
        <f t="shared" si="2"/>
        <v>95.918367346938766</v>
      </c>
    </row>
    <row r="178" spans="1:9" x14ac:dyDescent="0.2">
      <c r="A178" t="s">
        <v>532</v>
      </c>
      <c r="B178" t="s">
        <v>1208</v>
      </c>
      <c r="C178" t="s">
        <v>533</v>
      </c>
      <c r="D178" t="s">
        <v>162</v>
      </c>
      <c r="E178" t="s">
        <v>8</v>
      </c>
      <c r="F178" s="14">
        <v>2.5999999999999999E-2</v>
      </c>
      <c r="G178" s="15">
        <v>3</v>
      </c>
      <c r="H178" s="16">
        <v>50</v>
      </c>
      <c r="I178" s="17">
        <f t="shared" si="2"/>
        <v>95.918367346938766</v>
      </c>
    </row>
    <row r="179" spans="1:9" x14ac:dyDescent="0.2">
      <c r="A179" t="s">
        <v>787</v>
      </c>
      <c r="B179" t="s">
        <v>13</v>
      </c>
      <c r="C179" t="s">
        <v>788</v>
      </c>
      <c r="D179" t="s">
        <v>42</v>
      </c>
      <c r="E179" t="s">
        <v>112</v>
      </c>
      <c r="F179" s="14">
        <v>6.9999999999999993E-3</v>
      </c>
      <c r="G179" s="15">
        <v>3</v>
      </c>
      <c r="H179" s="16">
        <v>50</v>
      </c>
      <c r="I179" s="17">
        <f t="shared" si="2"/>
        <v>95.918367346938766</v>
      </c>
    </row>
    <row r="180" spans="1:9" x14ac:dyDescent="0.2">
      <c r="A180" t="s">
        <v>909</v>
      </c>
      <c r="B180" t="s">
        <v>913</v>
      </c>
      <c r="C180" t="s">
        <v>910</v>
      </c>
      <c r="D180" t="s">
        <v>281</v>
      </c>
      <c r="E180" t="s">
        <v>911</v>
      </c>
      <c r="F180" s="14">
        <v>1.7999999999999999E-2</v>
      </c>
      <c r="G180" s="15">
        <v>2</v>
      </c>
      <c r="H180" s="16">
        <v>25</v>
      </c>
      <c r="I180" s="17">
        <f t="shared" si="2"/>
        <v>95.833333333333343</v>
      </c>
    </row>
    <row r="181" spans="1:9" x14ac:dyDescent="0.2">
      <c r="A181" t="s">
        <v>909</v>
      </c>
      <c r="B181" t="s">
        <v>913</v>
      </c>
      <c r="C181" t="s">
        <v>910</v>
      </c>
      <c r="D181" t="s">
        <v>281</v>
      </c>
      <c r="E181" t="s">
        <v>911</v>
      </c>
      <c r="F181" s="14">
        <v>1.7999999999999999E-2</v>
      </c>
      <c r="G181" s="15">
        <v>2</v>
      </c>
      <c r="H181" s="16">
        <v>25</v>
      </c>
      <c r="I181" s="17">
        <f t="shared" si="2"/>
        <v>95.833333333333343</v>
      </c>
    </row>
    <row r="182" spans="1:9" x14ac:dyDescent="0.2">
      <c r="A182" t="s">
        <v>74</v>
      </c>
      <c r="B182" t="s">
        <v>1153</v>
      </c>
      <c r="C182" t="s">
        <v>75</v>
      </c>
      <c r="D182" t="s">
        <v>76</v>
      </c>
      <c r="E182" t="s">
        <v>77</v>
      </c>
      <c r="F182" s="14">
        <v>6.0000000000000001E-3</v>
      </c>
      <c r="G182" s="15">
        <v>2</v>
      </c>
      <c r="H182" s="16">
        <v>24</v>
      </c>
      <c r="I182" s="17">
        <f t="shared" si="2"/>
        <v>95.652173913043484</v>
      </c>
    </row>
    <row r="183" spans="1:9" x14ac:dyDescent="0.2">
      <c r="A183" t="s">
        <v>146</v>
      </c>
      <c r="B183" t="s">
        <v>13</v>
      </c>
      <c r="C183" t="s">
        <v>147</v>
      </c>
      <c r="D183" t="s">
        <v>148</v>
      </c>
      <c r="E183" t="s">
        <v>39</v>
      </c>
      <c r="F183" s="14">
        <v>5.0000000000000001E-3</v>
      </c>
      <c r="G183" s="15">
        <v>2</v>
      </c>
      <c r="H183" s="16">
        <v>24</v>
      </c>
      <c r="I183" s="17">
        <f t="shared" si="2"/>
        <v>95.652173913043484</v>
      </c>
    </row>
    <row r="184" spans="1:9" x14ac:dyDescent="0.2">
      <c r="A184" t="s">
        <v>224</v>
      </c>
      <c r="B184" t="s">
        <v>92</v>
      </c>
      <c r="C184" t="s">
        <v>225</v>
      </c>
      <c r="D184" t="s">
        <v>30</v>
      </c>
      <c r="E184" t="s">
        <v>31</v>
      </c>
      <c r="F184" s="14">
        <v>1.2999999999999999E-2</v>
      </c>
      <c r="G184" s="15">
        <v>2</v>
      </c>
      <c r="H184" s="16">
        <v>24</v>
      </c>
      <c r="I184" s="17">
        <f t="shared" si="2"/>
        <v>95.652173913043484</v>
      </c>
    </row>
    <row r="185" spans="1:9" x14ac:dyDescent="0.2">
      <c r="A185" t="s">
        <v>74</v>
      </c>
      <c r="B185" t="s">
        <v>1153</v>
      </c>
      <c r="C185" t="s">
        <v>75</v>
      </c>
      <c r="D185" t="s">
        <v>76</v>
      </c>
      <c r="E185" t="s">
        <v>77</v>
      </c>
      <c r="F185" s="14">
        <v>6.0000000000000001E-3</v>
      </c>
      <c r="G185" s="15">
        <v>2</v>
      </c>
      <c r="H185" s="16">
        <v>24</v>
      </c>
      <c r="I185" s="17">
        <f t="shared" si="2"/>
        <v>95.652173913043484</v>
      </c>
    </row>
    <row r="186" spans="1:9" x14ac:dyDescent="0.2">
      <c r="A186" t="s">
        <v>146</v>
      </c>
      <c r="B186" t="s">
        <v>13</v>
      </c>
      <c r="C186" t="s">
        <v>147</v>
      </c>
      <c r="D186" t="s">
        <v>148</v>
      </c>
      <c r="E186" t="s">
        <v>39</v>
      </c>
      <c r="F186" s="14">
        <v>5.0000000000000001E-3</v>
      </c>
      <c r="G186" s="15">
        <v>2</v>
      </c>
      <c r="H186" s="16">
        <v>24</v>
      </c>
      <c r="I186" s="17">
        <f t="shared" si="2"/>
        <v>95.652173913043484</v>
      </c>
    </row>
    <row r="187" spans="1:9" x14ac:dyDescent="0.2">
      <c r="A187" t="s">
        <v>224</v>
      </c>
      <c r="B187" t="s">
        <v>92</v>
      </c>
      <c r="C187" t="s">
        <v>225</v>
      </c>
      <c r="D187" t="s">
        <v>30</v>
      </c>
      <c r="E187" t="s">
        <v>31</v>
      </c>
      <c r="F187" s="14">
        <v>1.2999999999999999E-2</v>
      </c>
      <c r="G187" s="15">
        <v>2</v>
      </c>
      <c r="H187" s="16">
        <v>24</v>
      </c>
      <c r="I187" s="17">
        <f t="shared" si="2"/>
        <v>95.652173913043484</v>
      </c>
    </row>
    <row r="188" spans="1:9" x14ac:dyDescent="0.2">
      <c r="A188" t="s">
        <v>441</v>
      </c>
      <c r="B188" t="s">
        <v>20</v>
      </c>
      <c r="C188" t="s">
        <v>442</v>
      </c>
      <c r="D188" t="s">
        <v>8</v>
      </c>
      <c r="E188" t="s">
        <v>27</v>
      </c>
      <c r="F188" s="14">
        <v>3.0000000000000001E-3</v>
      </c>
      <c r="G188" s="15">
        <v>3</v>
      </c>
      <c r="H188" s="16">
        <v>47</v>
      </c>
      <c r="I188" s="17">
        <f t="shared" si="2"/>
        <v>95.652173913043484</v>
      </c>
    </row>
    <row r="189" spans="1:9" x14ac:dyDescent="0.2">
      <c r="A189" t="s">
        <v>441</v>
      </c>
      <c r="B189" t="s">
        <v>20</v>
      </c>
      <c r="C189" t="s">
        <v>442</v>
      </c>
      <c r="D189" t="s">
        <v>8</v>
      </c>
      <c r="E189" t="s">
        <v>27</v>
      </c>
      <c r="F189" s="14">
        <v>3.0000000000000001E-3</v>
      </c>
      <c r="G189" s="15">
        <v>3</v>
      </c>
      <c r="H189" s="16">
        <v>47</v>
      </c>
      <c r="I189" s="17">
        <f t="shared" si="2"/>
        <v>95.652173913043484</v>
      </c>
    </row>
    <row r="190" spans="1:9" x14ac:dyDescent="0.2">
      <c r="A190" t="s">
        <v>216</v>
      </c>
      <c r="B190" t="s">
        <v>13</v>
      </c>
      <c r="C190" t="s">
        <v>218</v>
      </c>
      <c r="D190" t="s">
        <v>8</v>
      </c>
      <c r="E190" t="s">
        <v>65</v>
      </c>
      <c r="F190" s="14">
        <v>6.0000000000000001E-3</v>
      </c>
      <c r="G190" s="15">
        <v>3</v>
      </c>
      <c r="H190" s="16">
        <v>45</v>
      </c>
      <c r="I190" s="17">
        <f t="shared" si="2"/>
        <v>95.454545454545453</v>
      </c>
    </row>
    <row r="191" spans="1:9" x14ac:dyDescent="0.2">
      <c r="A191" t="s">
        <v>216</v>
      </c>
      <c r="B191" t="s">
        <v>13</v>
      </c>
      <c r="C191" t="s">
        <v>218</v>
      </c>
      <c r="D191" t="s">
        <v>8</v>
      </c>
      <c r="E191" t="s">
        <v>65</v>
      </c>
      <c r="F191" s="14">
        <v>6.0000000000000001E-3</v>
      </c>
      <c r="G191" s="15">
        <v>3</v>
      </c>
      <c r="H191" s="16">
        <v>45</v>
      </c>
      <c r="I191" s="17">
        <f t="shared" si="2"/>
        <v>95.454545454545453</v>
      </c>
    </row>
    <row r="192" spans="1:9" x14ac:dyDescent="0.2">
      <c r="A192" t="s">
        <v>99</v>
      </c>
      <c r="B192" t="s">
        <v>1154</v>
      </c>
      <c r="C192" t="s">
        <v>101</v>
      </c>
      <c r="D192" t="s">
        <v>102</v>
      </c>
      <c r="E192" t="s">
        <v>103</v>
      </c>
      <c r="F192" s="14">
        <v>0.01</v>
      </c>
      <c r="G192" s="15">
        <v>3</v>
      </c>
      <c r="H192" s="16">
        <v>43</v>
      </c>
      <c r="I192" s="17">
        <f t="shared" si="2"/>
        <v>95.238095238095227</v>
      </c>
    </row>
    <row r="193" spans="1:9" x14ac:dyDescent="0.2">
      <c r="A193" t="s">
        <v>99</v>
      </c>
      <c r="B193" t="s">
        <v>1154</v>
      </c>
      <c r="C193" t="s">
        <v>101</v>
      </c>
      <c r="D193" t="s">
        <v>102</v>
      </c>
      <c r="E193" t="s">
        <v>103</v>
      </c>
      <c r="F193" s="14">
        <v>0.01</v>
      </c>
      <c r="G193" s="15">
        <v>3</v>
      </c>
      <c r="H193" s="16">
        <v>43</v>
      </c>
      <c r="I193" s="17">
        <f t="shared" si="2"/>
        <v>95.238095238095227</v>
      </c>
    </row>
    <row r="194" spans="1:9" x14ac:dyDescent="0.2">
      <c r="A194" t="s">
        <v>374</v>
      </c>
      <c r="B194" t="s">
        <v>1174</v>
      </c>
      <c r="C194" t="s">
        <v>376</v>
      </c>
      <c r="D194" t="s">
        <v>356</v>
      </c>
      <c r="E194" t="s">
        <v>1151</v>
      </c>
      <c r="F194" s="14">
        <v>1E-3</v>
      </c>
      <c r="G194" s="15">
        <v>3</v>
      </c>
      <c r="H194" s="16">
        <v>42</v>
      </c>
      <c r="I194" s="17">
        <f t="shared" si="2"/>
        <v>95.121951219512198</v>
      </c>
    </row>
    <row r="195" spans="1:9" x14ac:dyDescent="0.2">
      <c r="A195" t="s">
        <v>374</v>
      </c>
      <c r="B195" t="s">
        <v>1174</v>
      </c>
      <c r="C195" t="s">
        <v>376</v>
      </c>
      <c r="D195" t="s">
        <v>356</v>
      </c>
      <c r="E195" t="s">
        <v>1151</v>
      </c>
      <c r="F195" s="14">
        <v>1E-3</v>
      </c>
      <c r="G195" s="15">
        <v>3</v>
      </c>
      <c r="H195" s="16">
        <v>42</v>
      </c>
      <c r="I195" s="17">
        <f t="shared" si="2"/>
        <v>95.121951219512198</v>
      </c>
    </row>
    <row r="196" spans="1:9" x14ac:dyDescent="0.2">
      <c r="A196" t="s">
        <v>934</v>
      </c>
      <c r="B196" t="s">
        <v>13</v>
      </c>
      <c r="C196" t="s">
        <v>935</v>
      </c>
      <c r="D196" t="s">
        <v>38</v>
      </c>
      <c r="E196" t="s">
        <v>159</v>
      </c>
      <c r="F196" s="14">
        <v>9.0000000000000011E-3</v>
      </c>
      <c r="G196" s="15">
        <v>2</v>
      </c>
      <c r="H196" s="16">
        <v>21</v>
      </c>
      <c r="I196" s="17">
        <f t="shared" si="2"/>
        <v>95</v>
      </c>
    </row>
    <row r="197" spans="1:9" x14ac:dyDescent="0.2">
      <c r="A197" t="s">
        <v>934</v>
      </c>
      <c r="B197" t="s">
        <v>13</v>
      </c>
      <c r="C197" t="s">
        <v>935</v>
      </c>
      <c r="D197" t="s">
        <v>38</v>
      </c>
      <c r="E197" t="s">
        <v>159</v>
      </c>
      <c r="F197" s="14">
        <v>9.0000000000000011E-3</v>
      </c>
      <c r="G197" s="15">
        <v>2</v>
      </c>
      <c r="H197" s="16">
        <v>21</v>
      </c>
      <c r="I197" s="17">
        <f t="shared" si="2"/>
        <v>95</v>
      </c>
    </row>
    <row r="198" spans="1:9" x14ac:dyDescent="0.2">
      <c r="A198" t="s">
        <v>812</v>
      </c>
      <c r="B198" t="s">
        <v>564</v>
      </c>
      <c r="C198" t="s">
        <v>813</v>
      </c>
      <c r="D198" t="s">
        <v>102</v>
      </c>
      <c r="E198" t="s">
        <v>210</v>
      </c>
      <c r="F198" s="14">
        <v>2.5999999999999999E-2</v>
      </c>
      <c r="G198" s="15">
        <v>3</v>
      </c>
      <c r="H198" s="16">
        <v>41</v>
      </c>
      <c r="I198" s="17">
        <f t="shared" si="2"/>
        <v>95</v>
      </c>
    </row>
    <row r="199" spans="1:9" x14ac:dyDescent="0.2">
      <c r="A199" t="s">
        <v>812</v>
      </c>
      <c r="B199" t="s">
        <v>564</v>
      </c>
      <c r="C199" t="s">
        <v>813</v>
      </c>
      <c r="D199" t="s">
        <v>102</v>
      </c>
      <c r="E199" t="s">
        <v>210</v>
      </c>
      <c r="F199" s="14">
        <v>2.5999999999999999E-2</v>
      </c>
      <c r="G199" s="15">
        <v>3</v>
      </c>
      <c r="H199" s="16">
        <v>41</v>
      </c>
      <c r="I199" s="17">
        <f t="shared" si="2"/>
        <v>95</v>
      </c>
    </row>
    <row r="200" spans="1:9" x14ac:dyDescent="0.2">
      <c r="A200" t="s">
        <v>1108</v>
      </c>
      <c r="B200" t="s">
        <v>20</v>
      </c>
      <c r="C200" t="s">
        <v>1109</v>
      </c>
      <c r="D200" t="s">
        <v>8</v>
      </c>
      <c r="E200" t="s">
        <v>62</v>
      </c>
      <c r="F200" s="14">
        <v>4.0000000000000001E-3</v>
      </c>
      <c r="G200" s="15">
        <v>4</v>
      </c>
      <c r="H200" s="16">
        <v>60</v>
      </c>
      <c r="I200" s="17">
        <f t="shared" ref="I200:I263" si="3">(1 - (G200-1)/(H200-1))*100</f>
        <v>94.915254237288138</v>
      </c>
    </row>
    <row r="201" spans="1:9" x14ac:dyDescent="0.2">
      <c r="A201" t="s">
        <v>40</v>
      </c>
      <c r="B201" t="s">
        <v>13</v>
      </c>
      <c r="C201" t="s">
        <v>41</v>
      </c>
      <c r="D201" t="s">
        <v>42</v>
      </c>
      <c r="E201" t="s">
        <v>43</v>
      </c>
      <c r="F201" s="14">
        <v>1.7999999999999999E-2</v>
      </c>
      <c r="G201" s="15">
        <v>2</v>
      </c>
      <c r="H201" s="16">
        <v>20</v>
      </c>
      <c r="I201" s="17">
        <f t="shared" si="3"/>
        <v>94.736842105263165</v>
      </c>
    </row>
    <row r="202" spans="1:9" x14ac:dyDescent="0.2">
      <c r="A202" t="s">
        <v>40</v>
      </c>
      <c r="B202" t="s">
        <v>1145</v>
      </c>
      <c r="C202" t="s">
        <v>41</v>
      </c>
      <c r="D202" t="s">
        <v>42</v>
      </c>
      <c r="E202" t="s">
        <v>43</v>
      </c>
      <c r="F202" s="14">
        <v>1.0999999999999999E-2</v>
      </c>
      <c r="G202" s="15">
        <v>2</v>
      </c>
      <c r="H202" s="16">
        <v>20</v>
      </c>
      <c r="I202" s="17">
        <f t="shared" si="3"/>
        <v>94.736842105263165</v>
      </c>
    </row>
    <row r="203" spans="1:9" x14ac:dyDescent="0.2">
      <c r="A203" t="s">
        <v>40</v>
      </c>
      <c r="B203" t="s">
        <v>13</v>
      </c>
      <c r="C203" t="s">
        <v>41</v>
      </c>
      <c r="D203" t="s">
        <v>42</v>
      </c>
      <c r="E203" t="s">
        <v>43</v>
      </c>
      <c r="F203" s="14">
        <v>1.7999999999999999E-2</v>
      </c>
      <c r="G203" s="15">
        <v>2</v>
      </c>
      <c r="H203" s="16">
        <v>20</v>
      </c>
      <c r="I203" s="17">
        <f t="shared" si="3"/>
        <v>94.736842105263165</v>
      </c>
    </row>
    <row r="204" spans="1:9" x14ac:dyDescent="0.2">
      <c r="A204" t="s">
        <v>40</v>
      </c>
      <c r="B204" t="s">
        <v>1145</v>
      </c>
      <c r="C204" t="s">
        <v>41</v>
      </c>
      <c r="D204" t="s">
        <v>42</v>
      </c>
      <c r="E204" t="s">
        <v>43</v>
      </c>
      <c r="F204" s="14">
        <v>1.0999999999999999E-2</v>
      </c>
      <c r="G204" s="15">
        <v>2</v>
      </c>
      <c r="H204" s="16">
        <v>20</v>
      </c>
      <c r="I204" s="17">
        <f t="shared" si="3"/>
        <v>94.736842105263165</v>
      </c>
    </row>
    <row r="205" spans="1:9" x14ac:dyDescent="0.2">
      <c r="A205" t="s">
        <v>475</v>
      </c>
      <c r="B205" t="s">
        <v>1155</v>
      </c>
      <c r="C205" t="s">
        <v>476</v>
      </c>
      <c r="D205" t="s">
        <v>102</v>
      </c>
      <c r="E205" t="s">
        <v>210</v>
      </c>
      <c r="F205" s="14">
        <v>2.1000000000000001E-2</v>
      </c>
      <c r="G205" s="15">
        <v>3</v>
      </c>
      <c r="H205" s="16">
        <v>38</v>
      </c>
      <c r="I205" s="17">
        <f t="shared" si="3"/>
        <v>94.594594594594597</v>
      </c>
    </row>
    <row r="206" spans="1:9" x14ac:dyDescent="0.2">
      <c r="A206" t="s">
        <v>475</v>
      </c>
      <c r="B206" t="s">
        <v>1155</v>
      </c>
      <c r="C206" t="s">
        <v>476</v>
      </c>
      <c r="D206" t="s">
        <v>102</v>
      </c>
      <c r="E206" t="s">
        <v>210</v>
      </c>
      <c r="F206" s="14">
        <v>2.1000000000000001E-2</v>
      </c>
      <c r="G206" s="15">
        <v>3</v>
      </c>
      <c r="H206" s="16">
        <v>38</v>
      </c>
      <c r="I206" s="17">
        <f t="shared" si="3"/>
        <v>94.594594594594597</v>
      </c>
    </row>
    <row r="207" spans="1:9" x14ac:dyDescent="0.2">
      <c r="A207" t="s">
        <v>814</v>
      </c>
      <c r="B207" t="s">
        <v>1301</v>
      </c>
      <c r="C207" t="s">
        <v>815</v>
      </c>
      <c r="D207" t="s">
        <v>141</v>
      </c>
      <c r="E207" t="s">
        <v>142</v>
      </c>
      <c r="F207" s="14">
        <v>1.6E-2</v>
      </c>
      <c r="G207" s="15">
        <v>3</v>
      </c>
      <c r="H207" s="16">
        <v>36</v>
      </c>
      <c r="I207" s="17">
        <f t="shared" si="3"/>
        <v>94.285714285714278</v>
      </c>
    </row>
    <row r="208" spans="1:9" x14ac:dyDescent="0.2">
      <c r="A208" t="s">
        <v>814</v>
      </c>
      <c r="B208" t="s">
        <v>1301</v>
      </c>
      <c r="C208" t="s">
        <v>815</v>
      </c>
      <c r="D208" t="s">
        <v>141</v>
      </c>
      <c r="E208" t="s">
        <v>142</v>
      </c>
      <c r="F208" s="14">
        <v>1.6E-2</v>
      </c>
      <c r="G208" s="15">
        <v>3</v>
      </c>
      <c r="H208" s="16">
        <v>36</v>
      </c>
      <c r="I208" s="17">
        <f t="shared" si="3"/>
        <v>94.285714285714278</v>
      </c>
    </row>
    <row r="209" spans="1:9" x14ac:dyDescent="0.2">
      <c r="A209" t="s">
        <v>684</v>
      </c>
      <c r="B209" t="s">
        <v>688</v>
      </c>
      <c r="C209" t="s">
        <v>685</v>
      </c>
      <c r="D209" t="s">
        <v>686</v>
      </c>
      <c r="E209" t="s">
        <v>687</v>
      </c>
      <c r="F209" s="14">
        <v>2.5999999999999999E-2</v>
      </c>
      <c r="G209" s="15">
        <v>2</v>
      </c>
      <c r="H209" s="16">
        <v>18</v>
      </c>
      <c r="I209" s="17">
        <f t="shared" si="3"/>
        <v>94.117647058823522</v>
      </c>
    </row>
    <row r="210" spans="1:9" x14ac:dyDescent="0.2">
      <c r="A210" t="s">
        <v>684</v>
      </c>
      <c r="B210" t="s">
        <v>688</v>
      </c>
      <c r="C210" t="s">
        <v>685</v>
      </c>
      <c r="D210" t="s">
        <v>686</v>
      </c>
      <c r="E210" t="s">
        <v>687</v>
      </c>
      <c r="F210" s="14">
        <v>2.5999999999999999E-2</v>
      </c>
      <c r="G210" s="15">
        <v>2</v>
      </c>
      <c r="H210" s="16">
        <v>18</v>
      </c>
      <c r="I210" s="17">
        <f t="shared" si="3"/>
        <v>94.117647058823522</v>
      </c>
    </row>
    <row r="211" spans="1:9" x14ac:dyDescent="0.2">
      <c r="A211" t="s">
        <v>168</v>
      </c>
      <c r="B211" t="s">
        <v>13</v>
      </c>
      <c r="C211" t="s">
        <v>169</v>
      </c>
      <c r="D211" t="s">
        <v>102</v>
      </c>
      <c r="E211" t="s">
        <v>170</v>
      </c>
      <c r="F211" s="14">
        <v>1.2999999999999999E-2</v>
      </c>
      <c r="G211" s="15">
        <v>4</v>
      </c>
      <c r="H211" s="16">
        <v>52</v>
      </c>
      <c r="I211" s="17">
        <f t="shared" si="3"/>
        <v>94.117647058823522</v>
      </c>
    </row>
    <row r="212" spans="1:9" x14ac:dyDescent="0.2">
      <c r="A212" t="s">
        <v>666</v>
      </c>
      <c r="B212" t="s">
        <v>13</v>
      </c>
      <c r="C212" t="s">
        <v>667</v>
      </c>
      <c r="D212" t="s">
        <v>38</v>
      </c>
      <c r="E212" t="s">
        <v>182</v>
      </c>
      <c r="F212" s="14">
        <v>6.9999999999999993E-3</v>
      </c>
      <c r="G212" s="15">
        <v>4</v>
      </c>
      <c r="H212" s="16">
        <v>50</v>
      </c>
      <c r="I212" s="17">
        <f t="shared" si="3"/>
        <v>93.877551020408163</v>
      </c>
    </row>
    <row r="213" spans="1:9" x14ac:dyDescent="0.2">
      <c r="A213" t="s">
        <v>1421</v>
      </c>
      <c r="B213" t="s">
        <v>13</v>
      </c>
      <c r="C213" t="s">
        <v>1433</v>
      </c>
      <c r="D213" t="s">
        <v>38</v>
      </c>
      <c r="E213" t="s">
        <v>1434</v>
      </c>
      <c r="F213" s="14">
        <v>1.7999999999999999E-2</v>
      </c>
      <c r="G213" s="15">
        <v>2</v>
      </c>
      <c r="H213" s="16">
        <v>17</v>
      </c>
      <c r="I213" s="17">
        <f t="shared" si="3"/>
        <v>93.75</v>
      </c>
    </row>
    <row r="214" spans="1:9" x14ac:dyDescent="0.2">
      <c r="A214" t="s">
        <v>1119</v>
      </c>
      <c r="B214" t="s">
        <v>20</v>
      </c>
      <c r="C214" t="s">
        <v>1120</v>
      </c>
      <c r="D214" t="s">
        <v>245</v>
      </c>
      <c r="E214" t="s">
        <v>560</v>
      </c>
      <c r="F214" s="14">
        <v>0.01</v>
      </c>
      <c r="G214" s="15">
        <v>2</v>
      </c>
      <c r="H214" s="16">
        <v>17</v>
      </c>
      <c r="I214" s="17">
        <f t="shared" si="3"/>
        <v>93.75</v>
      </c>
    </row>
    <row r="215" spans="1:9" x14ac:dyDescent="0.2">
      <c r="A215" t="s">
        <v>1421</v>
      </c>
      <c r="B215" t="s">
        <v>13</v>
      </c>
      <c r="C215" t="s">
        <v>1433</v>
      </c>
      <c r="D215" t="s">
        <v>38</v>
      </c>
      <c r="E215" t="s">
        <v>1434</v>
      </c>
      <c r="F215" s="14">
        <v>1.7999999999999999E-2</v>
      </c>
      <c r="G215" s="15">
        <v>2</v>
      </c>
      <c r="H215" s="16">
        <v>17</v>
      </c>
      <c r="I215" s="17">
        <f t="shared" si="3"/>
        <v>93.75</v>
      </c>
    </row>
    <row r="216" spans="1:9" x14ac:dyDescent="0.2">
      <c r="A216" t="s">
        <v>1119</v>
      </c>
      <c r="B216" t="s">
        <v>20</v>
      </c>
      <c r="C216" t="s">
        <v>1120</v>
      </c>
      <c r="D216" t="s">
        <v>245</v>
      </c>
      <c r="E216" t="s">
        <v>560</v>
      </c>
      <c r="F216" s="14">
        <v>0.01</v>
      </c>
      <c r="G216" s="15">
        <v>2</v>
      </c>
      <c r="H216" s="16">
        <v>17</v>
      </c>
      <c r="I216" s="17">
        <f t="shared" si="3"/>
        <v>93.75</v>
      </c>
    </row>
    <row r="217" spans="1:9" x14ac:dyDescent="0.2">
      <c r="A217" t="s">
        <v>1419</v>
      </c>
      <c r="B217" t="s">
        <v>1382</v>
      </c>
      <c r="C217" t="s">
        <v>1431</v>
      </c>
      <c r="D217" t="s">
        <v>85</v>
      </c>
      <c r="E217" t="s">
        <v>86</v>
      </c>
      <c r="F217" s="14">
        <v>3.1E-2</v>
      </c>
      <c r="G217" s="15">
        <v>3</v>
      </c>
      <c r="H217" s="16">
        <v>33</v>
      </c>
      <c r="I217" s="17">
        <f t="shared" si="3"/>
        <v>93.75</v>
      </c>
    </row>
    <row r="218" spans="1:9" x14ac:dyDescent="0.2">
      <c r="A218" t="s">
        <v>287</v>
      </c>
      <c r="B218" t="s">
        <v>13</v>
      </c>
      <c r="C218" t="s">
        <v>288</v>
      </c>
      <c r="D218" t="s">
        <v>8</v>
      </c>
      <c r="E218" t="s">
        <v>18</v>
      </c>
      <c r="F218" s="14">
        <v>2.7E-2</v>
      </c>
      <c r="G218" s="15">
        <v>3</v>
      </c>
      <c r="H218" s="16">
        <v>33</v>
      </c>
      <c r="I218" s="17">
        <f t="shared" si="3"/>
        <v>93.75</v>
      </c>
    </row>
    <row r="219" spans="1:9" x14ac:dyDescent="0.2">
      <c r="A219" t="s">
        <v>1419</v>
      </c>
      <c r="B219" t="s">
        <v>1382</v>
      </c>
      <c r="C219" t="s">
        <v>1431</v>
      </c>
      <c r="D219" t="s">
        <v>85</v>
      </c>
      <c r="E219" t="s">
        <v>86</v>
      </c>
      <c r="F219" s="14">
        <v>3.1E-2</v>
      </c>
      <c r="G219" s="15">
        <v>3</v>
      </c>
      <c r="H219" s="16">
        <v>33</v>
      </c>
      <c r="I219" s="17">
        <f t="shared" si="3"/>
        <v>93.75</v>
      </c>
    </row>
    <row r="220" spans="1:9" x14ac:dyDescent="0.2">
      <c r="A220" t="s">
        <v>287</v>
      </c>
      <c r="B220" t="s">
        <v>13</v>
      </c>
      <c r="C220" t="s">
        <v>288</v>
      </c>
      <c r="D220" t="s">
        <v>8</v>
      </c>
      <c r="E220" t="s">
        <v>18</v>
      </c>
      <c r="F220" s="14">
        <v>2.7E-2</v>
      </c>
      <c r="G220" s="15">
        <v>3</v>
      </c>
      <c r="H220" s="16">
        <v>33</v>
      </c>
      <c r="I220" s="17">
        <f t="shared" si="3"/>
        <v>93.75</v>
      </c>
    </row>
    <row r="221" spans="1:9" x14ac:dyDescent="0.2">
      <c r="A221" t="s">
        <v>929</v>
      </c>
      <c r="B221" t="s">
        <v>20</v>
      </c>
      <c r="C221" t="s">
        <v>930</v>
      </c>
      <c r="D221" t="s">
        <v>8</v>
      </c>
      <c r="E221" t="s">
        <v>454</v>
      </c>
      <c r="F221" s="14">
        <v>5.0000000000000001E-3</v>
      </c>
      <c r="G221" s="15">
        <v>4</v>
      </c>
      <c r="H221" s="16">
        <v>49</v>
      </c>
      <c r="I221" s="17">
        <f t="shared" si="3"/>
        <v>93.75</v>
      </c>
    </row>
    <row r="222" spans="1:9" x14ac:dyDescent="0.2">
      <c r="A222" t="s">
        <v>171</v>
      </c>
      <c r="B222" t="s">
        <v>172</v>
      </c>
      <c r="C222" t="s">
        <v>173</v>
      </c>
      <c r="D222" t="s">
        <v>102</v>
      </c>
      <c r="E222" t="s">
        <v>103</v>
      </c>
      <c r="F222" s="14">
        <v>2.3E-2</v>
      </c>
      <c r="G222" s="15">
        <v>3</v>
      </c>
      <c r="H222" s="16">
        <v>32</v>
      </c>
      <c r="I222" s="17">
        <f t="shared" si="3"/>
        <v>93.548387096774206</v>
      </c>
    </row>
    <row r="223" spans="1:9" x14ac:dyDescent="0.2">
      <c r="A223" t="s">
        <v>222</v>
      </c>
      <c r="B223" t="s">
        <v>13</v>
      </c>
      <c r="C223" t="s">
        <v>223</v>
      </c>
      <c r="D223" t="s">
        <v>102</v>
      </c>
      <c r="E223" t="s">
        <v>170</v>
      </c>
      <c r="F223" s="14">
        <v>9.0000000000000011E-3</v>
      </c>
      <c r="G223" s="15">
        <v>3</v>
      </c>
      <c r="H223" s="16">
        <v>32</v>
      </c>
      <c r="I223" s="17">
        <f t="shared" si="3"/>
        <v>93.548387096774206</v>
      </c>
    </row>
    <row r="224" spans="1:9" x14ac:dyDescent="0.2">
      <c r="A224" t="s">
        <v>784</v>
      </c>
      <c r="B224" t="s">
        <v>1155</v>
      </c>
      <c r="C224" t="s">
        <v>785</v>
      </c>
      <c r="D224" t="s">
        <v>85</v>
      </c>
      <c r="E224" t="s">
        <v>786</v>
      </c>
      <c r="F224" s="14">
        <v>1.0999999999999999E-2</v>
      </c>
      <c r="G224" s="15">
        <v>3</v>
      </c>
      <c r="H224" s="16">
        <v>32</v>
      </c>
      <c r="I224" s="17">
        <f t="shared" si="3"/>
        <v>93.548387096774206</v>
      </c>
    </row>
    <row r="225" spans="1:9" x14ac:dyDescent="0.2">
      <c r="A225" t="s">
        <v>171</v>
      </c>
      <c r="B225" t="s">
        <v>172</v>
      </c>
      <c r="C225" t="s">
        <v>173</v>
      </c>
      <c r="D225" t="s">
        <v>102</v>
      </c>
      <c r="E225" t="s">
        <v>103</v>
      </c>
      <c r="F225" s="14">
        <v>2.3E-2</v>
      </c>
      <c r="G225" s="15">
        <v>3</v>
      </c>
      <c r="H225" s="16">
        <v>32</v>
      </c>
      <c r="I225" s="17">
        <f t="shared" si="3"/>
        <v>93.548387096774206</v>
      </c>
    </row>
    <row r="226" spans="1:9" x14ac:dyDescent="0.2">
      <c r="A226" t="s">
        <v>222</v>
      </c>
      <c r="B226" t="s">
        <v>13</v>
      </c>
      <c r="C226" t="s">
        <v>223</v>
      </c>
      <c r="D226" t="s">
        <v>102</v>
      </c>
      <c r="E226" t="s">
        <v>170</v>
      </c>
      <c r="F226" s="14">
        <v>9.0000000000000011E-3</v>
      </c>
      <c r="G226" s="15">
        <v>3</v>
      </c>
      <c r="H226" s="16">
        <v>32</v>
      </c>
      <c r="I226" s="17">
        <f t="shared" si="3"/>
        <v>93.548387096774206</v>
      </c>
    </row>
    <row r="227" spans="1:9" x14ac:dyDescent="0.2">
      <c r="A227" t="s">
        <v>784</v>
      </c>
      <c r="B227" t="s">
        <v>1155</v>
      </c>
      <c r="C227" t="s">
        <v>785</v>
      </c>
      <c r="D227" t="s">
        <v>85</v>
      </c>
      <c r="E227" t="s">
        <v>786</v>
      </c>
      <c r="F227" s="14">
        <v>1.0999999999999999E-2</v>
      </c>
      <c r="G227" s="15">
        <v>3</v>
      </c>
      <c r="H227" s="16">
        <v>32</v>
      </c>
      <c r="I227" s="17">
        <f t="shared" si="3"/>
        <v>93.548387096774206</v>
      </c>
    </row>
    <row r="228" spans="1:9" x14ac:dyDescent="0.2">
      <c r="A228" t="s">
        <v>588</v>
      </c>
      <c r="B228" t="s">
        <v>20</v>
      </c>
      <c r="C228" t="s">
        <v>589</v>
      </c>
      <c r="D228" t="s">
        <v>30</v>
      </c>
      <c r="E228" t="s">
        <v>590</v>
      </c>
      <c r="F228" s="14">
        <v>4.0000000000000001E-3</v>
      </c>
      <c r="G228" s="15">
        <v>2</v>
      </c>
      <c r="H228" s="16">
        <v>16</v>
      </c>
      <c r="I228" s="17">
        <f t="shared" si="3"/>
        <v>93.333333333333329</v>
      </c>
    </row>
    <row r="229" spans="1:9" x14ac:dyDescent="0.2">
      <c r="A229" t="s">
        <v>588</v>
      </c>
      <c r="B229" t="s">
        <v>20</v>
      </c>
      <c r="C229" t="s">
        <v>589</v>
      </c>
      <c r="D229" t="s">
        <v>30</v>
      </c>
      <c r="E229" t="s">
        <v>590</v>
      </c>
      <c r="F229" s="14">
        <v>4.0000000000000001E-3</v>
      </c>
      <c r="G229" s="15">
        <v>2</v>
      </c>
      <c r="H229" s="16">
        <v>16</v>
      </c>
      <c r="I229" s="17">
        <f t="shared" si="3"/>
        <v>93.333333333333329</v>
      </c>
    </row>
    <row r="230" spans="1:9" x14ac:dyDescent="0.2">
      <c r="A230" t="s">
        <v>176</v>
      </c>
      <c r="B230" t="s">
        <v>584</v>
      </c>
      <c r="C230" t="s">
        <v>177</v>
      </c>
      <c r="D230" t="s">
        <v>8</v>
      </c>
      <c r="E230" t="s">
        <v>65</v>
      </c>
      <c r="F230" s="14">
        <v>9.0000000000000011E-3</v>
      </c>
      <c r="G230" s="15">
        <v>3</v>
      </c>
      <c r="H230" s="16">
        <v>31</v>
      </c>
      <c r="I230" s="17">
        <f t="shared" si="3"/>
        <v>93.333333333333329</v>
      </c>
    </row>
    <row r="231" spans="1:9" x14ac:dyDescent="0.2">
      <c r="A231" t="s">
        <v>283</v>
      </c>
      <c r="B231" t="s">
        <v>13</v>
      </c>
      <c r="C231" t="s">
        <v>284</v>
      </c>
      <c r="D231" t="s">
        <v>8</v>
      </c>
      <c r="E231" t="s">
        <v>18</v>
      </c>
      <c r="F231" s="14">
        <v>1.6E-2</v>
      </c>
      <c r="G231" s="15">
        <v>3</v>
      </c>
      <c r="H231" s="16">
        <v>31</v>
      </c>
      <c r="I231" s="17">
        <f t="shared" si="3"/>
        <v>93.333333333333329</v>
      </c>
    </row>
    <row r="232" spans="1:9" x14ac:dyDescent="0.2">
      <c r="A232" t="s">
        <v>176</v>
      </c>
      <c r="B232" t="s">
        <v>584</v>
      </c>
      <c r="C232" t="s">
        <v>177</v>
      </c>
      <c r="D232" t="s">
        <v>8</v>
      </c>
      <c r="E232" t="s">
        <v>65</v>
      </c>
      <c r="F232" s="14">
        <v>9.0000000000000011E-3</v>
      </c>
      <c r="G232" s="15">
        <v>3</v>
      </c>
      <c r="H232" s="16">
        <v>31</v>
      </c>
      <c r="I232" s="17">
        <f t="shared" si="3"/>
        <v>93.333333333333329</v>
      </c>
    </row>
    <row r="233" spans="1:9" x14ac:dyDescent="0.2">
      <c r="A233" t="s">
        <v>283</v>
      </c>
      <c r="B233" t="s">
        <v>13</v>
      </c>
      <c r="C233" t="s">
        <v>284</v>
      </c>
      <c r="D233" t="s">
        <v>8</v>
      </c>
      <c r="E233" t="s">
        <v>18</v>
      </c>
      <c r="F233" s="14">
        <v>1.6E-2</v>
      </c>
      <c r="G233" s="15">
        <v>3</v>
      </c>
      <c r="H233" s="16">
        <v>31</v>
      </c>
      <c r="I233" s="17">
        <f t="shared" si="3"/>
        <v>93.333333333333329</v>
      </c>
    </row>
    <row r="234" spans="1:9" x14ac:dyDescent="0.2">
      <c r="A234" t="s">
        <v>154</v>
      </c>
      <c r="B234" t="s">
        <v>20</v>
      </c>
      <c r="C234" t="s">
        <v>155</v>
      </c>
      <c r="D234" t="s">
        <v>8</v>
      </c>
      <c r="E234" t="s">
        <v>98</v>
      </c>
      <c r="F234" s="14">
        <v>1.0999999999999999E-2</v>
      </c>
      <c r="G234" s="15">
        <v>4</v>
      </c>
      <c r="H234" s="16">
        <v>46</v>
      </c>
      <c r="I234" s="17">
        <f t="shared" si="3"/>
        <v>93.333333333333329</v>
      </c>
    </row>
    <row r="235" spans="1:9" x14ac:dyDescent="0.2">
      <c r="A235" t="s">
        <v>338</v>
      </c>
      <c r="B235" t="s">
        <v>1315</v>
      </c>
      <c r="C235" t="s">
        <v>339</v>
      </c>
      <c r="D235" t="s">
        <v>8</v>
      </c>
      <c r="E235" t="s">
        <v>1144</v>
      </c>
      <c r="F235" s="14">
        <v>2.3E-2</v>
      </c>
      <c r="G235" s="15">
        <v>4</v>
      </c>
      <c r="H235" s="16">
        <v>44</v>
      </c>
      <c r="I235" s="17">
        <f t="shared" si="3"/>
        <v>93.023255813953483</v>
      </c>
    </row>
    <row r="236" spans="1:9" x14ac:dyDescent="0.2">
      <c r="A236" t="s">
        <v>1414</v>
      </c>
      <c r="B236" t="s">
        <v>13</v>
      </c>
      <c r="C236" t="s">
        <v>1426</v>
      </c>
      <c r="D236" t="s">
        <v>47</v>
      </c>
      <c r="E236" t="s">
        <v>48</v>
      </c>
      <c r="F236" s="14">
        <v>1.4E-2</v>
      </c>
      <c r="G236" s="15">
        <v>2</v>
      </c>
      <c r="H236" s="16">
        <v>15</v>
      </c>
      <c r="I236" s="17">
        <f t="shared" si="3"/>
        <v>92.857142857142861</v>
      </c>
    </row>
    <row r="237" spans="1:9" x14ac:dyDescent="0.2">
      <c r="A237" t="s">
        <v>1414</v>
      </c>
      <c r="B237" t="s">
        <v>13</v>
      </c>
      <c r="C237" t="s">
        <v>1426</v>
      </c>
      <c r="D237" t="s">
        <v>47</v>
      </c>
      <c r="E237" t="s">
        <v>48</v>
      </c>
      <c r="F237" s="14">
        <v>1.4E-2</v>
      </c>
      <c r="G237" s="15">
        <v>2</v>
      </c>
      <c r="H237" s="16">
        <v>15</v>
      </c>
      <c r="I237" s="17">
        <f t="shared" si="3"/>
        <v>92.857142857142861</v>
      </c>
    </row>
    <row r="238" spans="1:9" x14ac:dyDescent="0.2">
      <c r="A238" t="s">
        <v>271</v>
      </c>
      <c r="B238" t="s">
        <v>13</v>
      </c>
      <c r="C238" t="s">
        <v>272</v>
      </c>
      <c r="D238" t="s">
        <v>162</v>
      </c>
      <c r="E238" t="s">
        <v>8</v>
      </c>
      <c r="F238" s="14">
        <v>2.4E-2</v>
      </c>
      <c r="G238" s="15">
        <v>3</v>
      </c>
      <c r="H238" s="16">
        <v>29</v>
      </c>
      <c r="I238" s="17">
        <f t="shared" si="3"/>
        <v>92.857142857142861</v>
      </c>
    </row>
    <row r="239" spans="1:9" x14ac:dyDescent="0.2">
      <c r="A239" t="s">
        <v>271</v>
      </c>
      <c r="B239" t="s">
        <v>13</v>
      </c>
      <c r="C239" t="s">
        <v>272</v>
      </c>
      <c r="D239" t="s">
        <v>162</v>
      </c>
      <c r="E239" t="s">
        <v>8</v>
      </c>
      <c r="F239" s="14">
        <v>2.4E-2</v>
      </c>
      <c r="G239" s="15">
        <v>3</v>
      </c>
      <c r="H239" s="16">
        <v>29</v>
      </c>
      <c r="I239" s="17">
        <f t="shared" si="3"/>
        <v>92.857142857142861</v>
      </c>
    </row>
    <row r="240" spans="1:9" x14ac:dyDescent="0.2">
      <c r="A240" t="s">
        <v>53</v>
      </c>
      <c r="B240" t="s">
        <v>20</v>
      </c>
      <c r="C240" t="s">
        <v>54</v>
      </c>
      <c r="D240" t="s">
        <v>8</v>
      </c>
      <c r="E240" t="s">
        <v>27</v>
      </c>
      <c r="F240" s="14">
        <v>1.4E-2</v>
      </c>
      <c r="G240" s="15">
        <v>6</v>
      </c>
      <c r="H240" s="16">
        <v>71</v>
      </c>
      <c r="I240" s="17">
        <f t="shared" si="3"/>
        <v>92.857142857142861</v>
      </c>
    </row>
    <row r="241" spans="1:9" x14ac:dyDescent="0.2">
      <c r="A241" t="s">
        <v>208</v>
      </c>
      <c r="B241" t="s">
        <v>1155</v>
      </c>
      <c r="C241" t="s">
        <v>209</v>
      </c>
      <c r="D241" t="s">
        <v>102</v>
      </c>
      <c r="E241" t="s">
        <v>210</v>
      </c>
      <c r="F241" s="14">
        <v>8.0000000000000002E-3</v>
      </c>
      <c r="G241" s="15">
        <v>4</v>
      </c>
      <c r="H241" s="16">
        <v>42</v>
      </c>
      <c r="I241" s="17">
        <f t="shared" si="3"/>
        <v>92.682926829268297</v>
      </c>
    </row>
    <row r="242" spans="1:9" x14ac:dyDescent="0.2">
      <c r="A242" t="s">
        <v>984</v>
      </c>
      <c r="B242" t="s">
        <v>20</v>
      </c>
      <c r="C242" t="s">
        <v>985</v>
      </c>
      <c r="D242" t="s">
        <v>8</v>
      </c>
      <c r="E242" t="s">
        <v>11</v>
      </c>
      <c r="F242" s="14">
        <v>0.01</v>
      </c>
      <c r="G242" s="15">
        <v>4</v>
      </c>
      <c r="H242" s="16">
        <v>42</v>
      </c>
      <c r="I242" s="17">
        <f t="shared" si="3"/>
        <v>92.682926829268297</v>
      </c>
    </row>
    <row r="243" spans="1:9" x14ac:dyDescent="0.2">
      <c r="A243" t="s">
        <v>400</v>
      </c>
      <c r="B243" t="s">
        <v>1368</v>
      </c>
      <c r="C243" t="s">
        <v>402</v>
      </c>
      <c r="D243" t="s">
        <v>102</v>
      </c>
      <c r="E243" t="s">
        <v>170</v>
      </c>
      <c r="F243" s="14">
        <v>0.02</v>
      </c>
      <c r="G243" s="15">
        <v>5</v>
      </c>
      <c r="H243" s="16">
        <v>52</v>
      </c>
      <c r="I243" s="17">
        <f t="shared" si="3"/>
        <v>92.156862745098039</v>
      </c>
    </row>
    <row r="244" spans="1:9" x14ac:dyDescent="0.2">
      <c r="A244" t="s">
        <v>396</v>
      </c>
      <c r="B244" t="s">
        <v>318</v>
      </c>
      <c r="C244" t="s">
        <v>397</v>
      </c>
      <c r="D244" t="s">
        <v>8</v>
      </c>
      <c r="E244" t="s">
        <v>18</v>
      </c>
      <c r="F244" s="14">
        <v>1.7000000000000001E-2</v>
      </c>
      <c r="G244" s="15">
        <v>4</v>
      </c>
      <c r="H244" s="16">
        <v>39</v>
      </c>
      <c r="I244" s="17">
        <f t="shared" si="3"/>
        <v>92.10526315789474</v>
      </c>
    </row>
    <row r="245" spans="1:9" x14ac:dyDescent="0.2">
      <c r="A245" t="s">
        <v>721</v>
      </c>
      <c r="B245" t="s">
        <v>20</v>
      </c>
      <c r="C245" t="s">
        <v>722</v>
      </c>
      <c r="D245" t="s">
        <v>38</v>
      </c>
      <c r="E245" t="s">
        <v>431</v>
      </c>
      <c r="F245" s="14">
        <v>9.0000000000000011E-3</v>
      </c>
      <c r="G245" s="15">
        <v>3</v>
      </c>
      <c r="H245" s="16">
        <v>26</v>
      </c>
      <c r="I245" s="17">
        <f t="shared" si="3"/>
        <v>92</v>
      </c>
    </row>
    <row r="246" spans="1:9" x14ac:dyDescent="0.2">
      <c r="A246" t="s">
        <v>721</v>
      </c>
      <c r="B246" t="s">
        <v>20</v>
      </c>
      <c r="C246" t="s">
        <v>722</v>
      </c>
      <c r="D246" t="s">
        <v>38</v>
      </c>
      <c r="E246" t="s">
        <v>431</v>
      </c>
      <c r="F246" s="14">
        <v>9.0000000000000011E-3</v>
      </c>
      <c r="G246" s="15">
        <v>3</v>
      </c>
      <c r="H246" s="16">
        <v>26</v>
      </c>
      <c r="I246" s="17">
        <f t="shared" si="3"/>
        <v>92</v>
      </c>
    </row>
    <row r="247" spans="1:9" x14ac:dyDescent="0.2">
      <c r="A247" t="s">
        <v>89</v>
      </c>
      <c r="B247" t="s">
        <v>13</v>
      </c>
      <c r="C247" t="s">
        <v>90</v>
      </c>
      <c r="D247" t="s">
        <v>8</v>
      </c>
      <c r="E247" t="s">
        <v>18</v>
      </c>
      <c r="F247" s="14">
        <v>2.1999999999999999E-2</v>
      </c>
      <c r="G247" s="15">
        <v>4</v>
      </c>
      <c r="H247" s="16">
        <v>38</v>
      </c>
      <c r="I247" s="17">
        <f t="shared" si="3"/>
        <v>91.891891891891888</v>
      </c>
    </row>
    <row r="248" spans="1:9" x14ac:dyDescent="0.2">
      <c r="A248" t="s">
        <v>59</v>
      </c>
      <c r="B248" t="s">
        <v>13</v>
      </c>
      <c r="C248" t="s">
        <v>61</v>
      </c>
      <c r="D248" t="s">
        <v>8</v>
      </c>
      <c r="E248" t="s">
        <v>62</v>
      </c>
      <c r="F248" s="14">
        <v>3.3000000000000002E-2</v>
      </c>
      <c r="G248" s="15">
        <v>4</v>
      </c>
      <c r="H248" s="16">
        <v>38</v>
      </c>
      <c r="I248" s="17">
        <f t="shared" si="3"/>
        <v>91.891891891891888</v>
      </c>
    </row>
    <row r="249" spans="1:9" x14ac:dyDescent="0.2">
      <c r="A249" t="s">
        <v>614</v>
      </c>
      <c r="B249" t="s">
        <v>13</v>
      </c>
      <c r="C249" t="s">
        <v>1251</v>
      </c>
      <c r="D249" t="s">
        <v>245</v>
      </c>
      <c r="E249" t="s">
        <v>560</v>
      </c>
      <c r="F249" s="14">
        <v>1.2E-2</v>
      </c>
      <c r="G249" s="15">
        <v>6</v>
      </c>
      <c r="H249" s="16">
        <v>62</v>
      </c>
      <c r="I249" s="17">
        <f t="shared" si="3"/>
        <v>91.803278688524586</v>
      </c>
    </row>
    <row r="250" spans="1:9" x14ac:dyDescent="0.2">
      <c r="A250" t="s">
        <v>49</v>
      </c>
      <c r="B250" t="s">
        <v>13</v>
      </c>
      <c r="C250" t="s">
        <v>50</v>
      </c>
      <c r="D250" t="s">
        <v>51</v>
      </c>
      <c r="E250" t="s">
        <v>52</v>
      </c>
      <c r="F250" s="14">
        <v>1.0999999999999999E-2</v>
      </c>
      <c r="G250" s="15">
        <v>2</v>
      </c>
      <c r="H250" s="16">
        <v>13</v>
      </c>
      <c r="I250" s="17">
        <f t="shared" si="3"/>
        <v>91.666666666666657</v>
      </c>
    </row>
    <row r="251" spans="1:9" x14ac:dyDescent="0.2">
      <c r="A251" t="s">
        <v>862</v>
      </c>
      <c r="B251" t="s">
        <v>1165</v>
      </c>
      <c r="C251" t="s">
        <v>863</v>
      </c>
      <c r="D251" t="s">
        <v>38</v>
      </c>
      <c r="E251" t="s">
        <v>233</v>
      </c>
      <c r="F251" s="14">
        <v>1.9E-2</v>
      </c>
      <c r="G251" s="15">
        <v>2</v>
      </c>
      <c r="H251" s="16">
        <v>13</v>
      </c>
      <c r="I251" s="17">
        <f t="shared" si="3"/>
        <v>91.666666666666657</v>
      </c>
    </row>
    <row r="252" spans="1:9" x14ac:dyDescent="0.2">
      <c r="A252" t="s">
        <v>343</v>
      </c>
      <c r="B252" t="s">
        <v>13</v>
      </c>
      <c r="C252" t="s">
        <v>344</v>
      </c>
      <c r="D252" t="s">
        <v>30</v>
      </c>
      <c r="E252" t="s">
        <v>31</v>
      </c>
      <c r="F252" s="14">
        <v>3.5000000000000003E-2</v>
      </c>
      <c r="G252" s="15">
        <v>2</v>
      </c>
      <c r="H252" s="16">
        <v>13</v>
      </c>
      <c r="I252" s="17">
        <f t="shared" si="3"/>
        <v>91.666666666666657</v>
      </c>
    </row>
    <row r="253" spans="1:9" x14ac:dyDescent="0.2">
      <c r="A253" t="s">
        <v>49</v>
      </c>
      <c r="B253" t="s">
        <v>13</v>
      </c>
      <c r="C253" t="s">
        <v>50</v>
      </c>
      <c r="D253" t="s">
        <v>51</v>
      </c>
      <c r="E253" t="s">
        <v>52</v>
      </c>
      <c r="F253" s="14">
        <v>1.0999999999999999E-2</v>
      </c>
      <c r="G253" s="15">
        <v>2</v>
      </c>
      <c r="H253" s="16">
        <v>13</v>
      </c>
      <c r="I253" s="17">
        <f t="shared" si="3"/>
        <v>91.666666666666657</v>
      </c>
    </row>
    <row r="254" spans="1:9" x14ac:dyDescent="0.2">
      <c r="A254" t="s">
        <v>862</v>
      </c>
      <c r="B254" t="s">
        <v>1165</v>
      </c>
      <c r="C254" t="s">
        <v>863</v>
      </c>
      <c r="D254" t="s">
        <v>38</v>
      </c>
      <c r="E254" t="s">
        <v>233</v>
      </c>
      <c r="F254" s="14">
        <v>1.9E-2</v>
      </c>
      <c r="G254" s="15">
        <v>2</v>
      </c>
      <c r="H254" s="16">
        <v>13</v>
      </c>
      <c r="I254" s="17">
        <f t="shared" si="3"/>
        <v>91.666666666666657</v>
      </c>
    </row>
    <row r="255" spans="1:9" x14ac:dyDescent="0.2">
      <c r="A255" t="s">
        <v>343</v>
      </c>
      <c r="B255" t="s">
        <v>13</v>
      </c>
      <c r="C255" t="s">
        <v>344</v>
      </c>
      <c r="D255" t="s">
        <v>30</v>
      </c>
      <c r="E255" t="s">
        <v>31</v>
      </c>
      <c r="F255" s="14">
        <v>3.5000000000000003E-2</v>
      </c>
      <c r="G255" s="15">
        <v>2</v>
      </c>
      <c r="H255" s="16">
        <v>13</v>
      </c>
      <c r="I255" s="17">
        <f t="shared" si="3"/>
        <v>91.666666666666657</v>
      </c>
    </row>
    <row r="256" spans="1:9" x14ac:dyDescent="0.2">
      <c r="A256" t="s">
        <v>795</v>
      </c>
      <c r="B256" t="s">
        <v>13</v>
      </c>
      <c r="C256" t="s">
        <v>796</v>
      </c>
      <c r="D256" t="s">
        <v>30</v>
      </c>
      <c r="E256" t="s">
        <v>665</v>
      </c>
      <c r="F256" s="14">
        <v>3.1E-2</v>
      </c>
      <c r="G256" s="15">
        <v>3</v>
      </c>
      <c r="H256" s="16">
        <v>25</v>
      </c>
      <c r="I256" s="17">
        <f t="shared" si="3"/>
        <v>91.666666666666657</v>
      </c>
    </row>
    <row r="257" spans="1:9" x14ac:dyDescent="0.2">
      <c r="A257" t="s">
        <v>795</v>
      </c>
      <c r="B257" t="s">
        <v>13</v>
      </c>
      <c r="C257" t="s">
        <v>796</v>
      </c>
      <c r="D257" t="s">
        <v>30</v>
      </c>
      <c r="E257" t="s">
        <v>665</v>
      </c>
      <c r="F257" s="14">
        <v>3.1E-2</v>
      </c>
      <c r="G257" s="15">
        <v>3</v>
      </c>
      <c r="H257" s="16">
        <v>25</v>
      </c>
      <c r="I257" s="17">
        <f t="shared" si="3"/>
        <v>91.666666666666657</v>
      </c>
    </row>
    <row r="258" spans="1:9" x14ac:dyDescent="0.2">
      <c r="A258" t="s">
        <v>130</v>
      </c>
      <c r="B258" t="s">
        <v>13</v>
      </c>
      <c r="C258" t="s">
        <v>131</v>
      </c>
      <c r="D258" t="s">
        <v>8</v>
      </c>
      <c r="E258" t="s">
        <v>1144</v>
      </c>
      <c r="F258" s="14">
        <v>2.8000000000000001E-2</v>
      </c>
      <c r="G258" s="15">
        <v>4</v>
      </c>
      <c r="H258" s="16">
        <v>37</v>
      </c>
      <c r="I258" s="17">
        <f t="shared" si="3"/>
        <v>91.666666666666657</v>
      </c>
    </row>
    <row r="259" spans="1:9" x14ac:dyDescent="0.2">
      <c r="A259" t="s">
        <v>122</v>
      </c>
      <c r="B259" t="s">
        <v>132</v>
      </c>
      <c r="C259" t="s">
        <v>123</v>
      </c>
      <c r="D259" t="s">
        <v>8</v>
      </c>
      <c r="E259" t="s">
        <v>65</v>
      </c>
      <c r="F259" s="14">
        <v>1.2999999999999999E-2</v>
      </c>
      <c r="G259" s="15">
        <v>5</v>
      </c>
      <c r="H259" s="16">
        <v>49</v>
      </c>
      <c r="I259" s="17">
        <f t="shared" si="3"/>
        <v>91.666666666666657</v>
      </c>
    </row>
    <row r="260" spans="1:9" x14ac:dyDescent="0.2">
      <c r="A260" t="s">
        <v>668</v>
      </c>
      <c r="B260" t="s">
        <v>13</v>
      </c>
      <c r="C260" t="s">
        <v>669</v>
      </c>
      <c r="D260" t="s">
        <v>267</v>
      </c>
      <c r="E260" t="s">
        <v>268</v>
      </c>
      <c r="F260" s="14">
        <v>1.7000000000000001E-2</v>
      </c>
      <c r="G260" s="15">
        <v>5</v>
      </c>
      <c r="H260" s="16">
        <v>49</v>
      </c>
      <c r="I260" s="17">
        <f t="shared" si="3"/>
        <v>91.666666666666657</v>
      </c>
    </row>
    <row r="261" spans="1:9" x14ac:dyDescent="0.2">
      <c r="A261" t="s">
        <v>896</v>
      </c>
      <c r="B261" t="s">
        <v>20</v>
      </c>
      <c r="C261" t="s">
        <v>897</v>
      </c>
      <c r="D261" t="s">
        <v>102</v>
      </c>
      <c r="E261" t="s">
        <v>170</v>
      </c>
      <c r="F261" s="14">
        <v>6.9999999999999993E-3</v>
      </c>
      <c r="G261" s="15">
        <v>6</v>
      </c>
      <c r="H261" s="16">
        <v>61</v>
      </c>
      <c r="I261" s="17">
        <f t="shared" si="3"/>
        <v>91.666666666666657</v>
      </c>
    </row>
    <row r="262" spans="1:9" x14ac:dyDescent="0.2">
      <c r="A262" t="s">
        <v>278</v>
      </c>
      <c r="B262" t="s">
        <v>20</v>
      </c>
      <c r="C262" t="s">
        <v>280</v>
      </c>
      <c r="D262" t="s">
        <v>281</v>
      </c>
      <c r="E262" t="s">
        <v>282</v>
      </c>
      <c r="F262" s="14">
        <v>5.0000000000000001E-3</v>
      </c>
      <c r="G262" s="15">
        <v>8</v>
      </c>
      <c r="H262" s="16">
        <v>85</v>
      </c>
      <c r="I262" s="17">
        <f t="shared" si="3"/>
        <v>91.666666666666657</v>
      </c>
    </row>
    <row r="263" spans="1:9" x14ac:dyDescent="0.2">
      <c r="A263" t="s">
        <v>89</v>
      </c>
      <c r="B263" t="s">
        <v>1146</v>
      </c>
      <c r="C263" t="s">
        <v>90</v>
      </c>
      <c r="D263" t="s">
        <v>8</v>
      </c>
      <c r="E263" t="s">
        <v>18</v>
      </c>
      <c r="F263" s="14">
        <v>1.7999999999999999E-2</v>
      </c>
      <c r="G263" s="15">
        <v>3</v>
      </c>
      <c r="H263" s="16">
        <v>24</v>
      </c>
      <c r="I263" s="17">
        <f t="shared" si="3"/>
        <v>91.304347826086968</v>
      </c>
    </row>
    <row r="264" spans="1:9" x14ac:dyDescent="0.2">
      <c r="A264" t="s">
        <v>89</v>
      </c>
      <c r="B264" t="s">
        <v>1146</v>
      </c>
      <c r="C264" t="s">
        <v>90</v>
      </c>
      <c r="D264" t="s">
        <v>8</v>
      </c>
      <c r="E264" t="s">
        <v>18</v>
      </c>
      <c r="F264" s="14">
        <v>1.7999999999999999E-2</v>
      </c>
      <c r="G264" s="15">
        <v>3</v>
      </c>
      <c r="H264" s="16">
        <v>24</v>
      </c>
      <c r="I264" s="17">
        <f t="shared" ref="I264:I327" si="4">(1 - (G264-1)/(H264-1))*100</f>
        <v>91.304347826086968</v>
      </c>
    </row>
    <row r="265" spans="1:9" x14ac:dyDescent="0.2">
      <c r="A265" t="s">
        <v>211</v>
      </c>
      <c r="B265" t="s">
        <v>1159</v>
      </c>
      <c r="C265" t="s">
        <v>212</v>
      </c>
      <c r="D265" t="s">
        <v>8</v>
      </c>
      <c r="E265" t="s">
        <v>27</v>
      </c>
      <c r="F265" s="14">
        <v>1.2E-2</v>
      </c>
      <c r="G265" s="15">
        <v>5</v>
      </c>
      <c r="H265" s="16">
        <v>47</v>
      </c>
      <c r="I265" s="17">
        <f t="shared" si="4"/>
        <v>91.304347826086968</v>
      </c>
    </row>
    <row r="266" spans="1:9" x14ac:dyDescent="0.2">
      <c r="A266" t="s">
        <v>59</v>
      </c>
      <c r="B266" t="s">
        <v>1155</v>
      </c>
      <c r="C266" t="s">
        <v>61</v>
      </c>
      <c r="D266" t="s">
        <v>8</v>
      </c>
      <c r="E266" t="s">
        <v>62</v>
      </c>
      <c r="F266" s="14">
        <v>3.9E-2</v>
      </c>
      <c r="G266" s="15">
        <v>4</v>
      </c>
      <c r="H266" s="16">
        <v>35</v>
      </c>
      <c r="I266" s="17">
        <f t="shared" si="4"/>
        <v>91.17647058823529</v>
      </c>
    </row>
    <row r="267" spans="1:9" x14ac:dyDescent="0.2">
      <c r="A267" t="s">
        <v>294</v>
      </c>
      <c r="B267" t="s">
        <v>20</v>
      </c>
      <c r="C267" t="s">
        <v>295</v>
      </c>
      <c r="D267" t="s">
        <v>141</v>
      </c>
      <c r="E267" t="s">
        <v>296</v>
      </c>
      <c r="F267" s="14">
        <v>5.0000000000000001E-3</v>
      </c>
      <c r="G267" s="15">
        <v>5</v>
      </c>
      <c r="H267" s="16">
        <v>46</v>
      </c>
      <c r="I267" s="17">
        <f t="shared" si="4"/>
        <v>91.111111111111114</v>
      </c>
    </row>
    <row r="268" spans="1:9" x14ac:dyDescent="0.2">
      <c r="A268" t="s">
        <v>898</v>
      </c>
      <c r="B268" t="s">
        <v>1166</v>
      </c>
      <c r="C268" t="s">
        <v>899</v>
      </c>
      <c r="D268" t="s">
        <v>102</v>
      </c>
      <c r="E268" t="s">
        <v>170</v>
      </c>
      <c r="F268" s="14">
        <v>9.0000000000000011E-3</v>
      </c>
      <c r="G268" s="15">
        <v>5</v>
      </c>
      <c r="H268" s="16">
        <v>46</v>
      </c>
      <c r="I268" s="17">
        <f t="shared" si="4"/>
        <v>91.111111111111114</v>
      </c>
    </row>
    <row r="269" spans="1:9" x14ac:dyDescent="0.2">
      <c r="A269" t="s">
        <v>1420</v>
      </c>
      <c r="B269" t="s">
        <v>13</v>
      </c>
      <c r="C269" t="s">
        <v>1432</v>
      </c>
      <c r="D269" t="s">
        <v>47</v>
      </c>
      <c r="E269" t="s">
        <v>48</v>
      </c>
      <c r="F269" s="14">
        <v>2.1999999999999999E-2</v>
      </c>
      <c r="G269" s="15">
        <v>2</v>
      </c>
      <c r="H269" s="16">
        <v>12</v>
      </c>
      <c r="I269" s="17">
        <f t="shared" si="4"/>
        <v>90.909090909090907</v>
      </c>
    </row>
    <row r="270" spans="1:9" x14ac:dyDescent="0.2">
      <c r="A270" t="s">
        <v>1421</v>
      </c>
      <c r="B270" t="s">
        <v>1422</v>
      </c>
      <c r="C270" t="s">
        <v>1433</v>
      </c>
      <c r="D270" t="s">
        <v>38</v>
      </c>
      <c r="E270" t="s">
        <v>1434</v>
      </c>
      <c r="F270" s="14">
        <v>1.2E-2</v>
      </c>
      <c r="G270" s="15">
        <v>2</v>
      </c>
      <c r="H270" s="16">
        <v>12</v>
      </c>
      <c r="I270" s="17">
        <f t="shared" si="4"/>
        <v>90.909090909090907</v>
      </c>
    </row>
    <row r="271" spans="1:9" x14ac:dyDescent="0.2">
      <c r="A271" t="s">
        <v>1035</v>
      </c>
      <c r="B271" t="s">
        <v>13</v>
      </c>
      <c r="C271" t="s">
        <v>1036</v>
      </c>
      <c r="D271" t="s">
        <v>30</v>
      </c>
      <c r="E271" t="s">
        <v>31</v>
      </c>
      <c r="F271" s="14">
        <v>2.7E-2</v>
      </c>
      <c r="G271" s="15">
        <v>2</v>
      </c>
      <c r="H271" s="16">
        <v>12</v>
      </c>
      <c r="I271" s="17">
        <f t="shared" si="4"/>
        <v>90.909090909090907</v>
      </c>
    </row>
    <row r="272" spans="1:9" x14ac:dyDescent="0.2">
      <c r="A272" t="s">
        <v>1420</v>
      </c>
      <c r="B272" t="s">
        <v>13</v>
      </c>
      <c r="C272" t="s">
        <v>1432</v>
      </c>
      <c r="D272" t="s">
        <v>47</v>
      </c>
      <c r="E272" t="s">
        <v>48</v>
      </c>
      <c r="F272" s="14">
        <v>2.1999999999999999E-2</v>
      </c>
      <c r="G272" s="15">
        <v>2</v>
      </c>
      <c r="H272" s="16">
        <v>12</v>
      </c>
      <c r="I272" s="17">
        <f t="shared" si="4"/>
        <v>90.909090909090907</v>
      </c>
    </row>
    <row r="273" spans="1:9" x14ac:dyDescent="0.2">
      <c r="A273" t="s">
        <v>1421</v>
      </c>
      <c r="B273" t="s">
        <v>1422</v>
      </c>
      <c r="C273" t="s">
        <v>1433</v>
      </c>
      <c r="D273" t="s">
        <v>38</v>
      </c>
      <c r="E273" t="s">
        <v>1434</v>
      </c>
      <c r="F273" s="14">
        <v>1.2E-2</v>
      </c>
      <c r="G273" s="15">
        <v>2</v>
      </c>
      <c r="H273" s="16">
        <v>12</v>
      </c>
      <c r="I273" s="17">
        <f t="shared" si="4"/>
        <v>90.909090909090907</v>
      </c>
    </row>
    <row r="274" spans="1:9" x14ac:dyDescent="0.2">
      <c r="A274" t="s">
        <v>1035</v>
      </c>
      <c r="B274" t="s">
        <v>13</v>
      </c>
      <c r="C274" t="s">
        <v>1036</v>
      </c>
      <c r="D274" t="s">
        <v>30</v>
      </c>
      <c r="E274" t="s">
        <v>31</v>
      </c>
      <c r="F274" s="14">
        <v>2.7E-2</v>
      </c>
      <c r="G274" s="15">
        <v>2</v>
      </c>
      <c r="H274" s="16">
        <v>12</v>
      </c>
      <c r="I274" s="17">
        <f t="shared" si="4"/>
        <v>90.909090909090907</v>
      </c>
    </row>
    <row r="275" spans="1:9" x14ac:dyDescent="0.2">
      <c r="A275" t="s">
        <v>663</v>
      </c>
      <c r="B275" t="s">
        <v>92</v>
      </c>
      <c r="C275" t="s">
        <v>664</v>
      </c>
      <c r="D275" t="s">
        <v>30</v>
      </c>
      <c r="E275" t="s">
        <v>665</v>
      </c>
      <c r="F275" s="14">
        <v>0.03</v>
      </c>
      <c r="G275" s="15">
        <v>3</v>
      </c>
      <c r="H275" s="16">
        <v>23</v>
      </c>
      <c r="I275" s="17">
        <f t="shared" si="4"/>
        <v>90.909090909090907</v>
      </c>
    </row>
    <row r="276" spans="1:9" x14ac:dyDescent="0.2">
      <c r="A276" t="s">
        <v>663</v>
      </c>
      <c r="B276" t="s">
        <v>92</v>
      </c>
      <c r="C276" t="s">
        <v>664</v>
      </c>
      <c r="D276" t="s">
        <v>30</v>
      </c>
      <c r="E276" t="s">
        <v>665</v>
      </c>
      <c r="F276" s="14">
        <v>0.03</v>
      </c>
      <c r="G276" s="15">
        <v>3</v>
      </c>
      <c r="H276" s="16">
        <v>23</v>
      </c>
      <c r="I276" s="17">
        <f t="shared" si="4"/>
        <v>90.909090909090907</v>
      </c>
    </row>
    <row r="277" spans="1:9" x14ac:dyDescent="0.2">
      <c r="A277" t="s">
        <v>144</v>
      </c>
      <c r="B277" t="s">
        <v>13</v>
      </c>
      <c r="C277" t="s">
        <v>145</v>
      </c>
      <c r="D277" t="s">
        <v>8</v>
      </c>
      <c r="E277" t="s">
        <v>98</v>
      </c>
      <c r="F277" s="14">
        <v>1.9E-2</v>
      </c>
      <c r="G277" s="15">
        <v>6</v>
      </c>
      <c r="H277" s="16">
        <v>56</v>
      </c>
      <c r="I277" s="17">
        <f t="shared" si="4"/>
        <v>90.909090909090907</v>
      </c>
    </row>
    <row r="278" spans="1:9" x14ac:dyDescent="0.2">
      <c r="A278" t="s">
        <v>105</v>
      </c>
      <c r="B278" t="s">
        <v>143</v>
      </c>
      <c r="C278" t="s">
        <v>106</v>
      </c>
      <c r="D278" t="s">
        <v>8</v>
      </c>
      <c r="E278" t="s">
        <v>1144</v>
      </c>
      <c r="F278" s="14">
        <v>1.9E-2</v>
      </c>
      <c r="G278" s="15">
        <v>4</v>
      </c>
      <c r="H278" s="16">
        <v>33</v>
      </c>
      <c r="I278" s="17">
        <f t="shared" si="4"/>
        <v>90.625</v>
      </c>
    </row>
    <row r="279" spans="1:9" x14ac:dyDescent="0.2">
      <c r="A279" t="s">
        <v>213</v>
      </c>
      <c r="B279" t="s">
        <v>214</v>
      </c>
      <c r="C279" t="s">
        <v>215</v>
      </c>
      <c r="D279" t="s">
        <v>8</v>
      </c>
      <c r="E279" t="s">
        <v>27</v>
      </c>
      <c r="F279" s="14">
        <v>3.9E-2</v>
      </c>
      <c r="G279" s="15">
        <v>4</v>
      </c>
      <c r="H279" s="16">
        <v>33</v>
      </c>
      <c r="I279" s="17">
        <f t="shared" si="4"/>
        <v>90.625</v>
      </c>
    </row>
    <row r="280" spans="1:9" x14ac:dyDescent="0.2">
      <c r="A280" t="s">
        <v>345</v>
      </c>
      <c r="B280" t="s">
        <v>1167</v>
      </c>
      <c r="C280" t="s">
        <v>346</v>
      </c>
      <c r="D280" t="s">
        <v>8</v>
      </c>
      <c r="E280" t="s">
        <v>1142</v>
      </c>
      <c r="F280" s="14">
        <v>9.0000000000000011E-3</v>
      </c>
      <c r="G280" s="15">
        <v>4</v>
      </c>
      <c r="H280" s="16">
        <v>33</v>
      </c>
      <c r="I280" s="17">
        <f t="shared" si="4"/>
        <v>90.625</v>
      </c>
    </row>
    <row r="281" spans="1:9" x14ac:dyDescent="0.2">
      <c r="A281" t="s">
        <v>565</v>
      </c>
      <c r="B281" t="s">
        <v>20</v>
      </c>
      <c r="C281" t="s">
        <v>566</v>
      </c>
      <c r="D281" t="s">
        <v>496</v>
      </c>
      <c r="E281" t="s">
        <v>497</v>
      </c>
      <c r="F281" s="14">
        <v>6.0000000000000001E-3</v>
      </c>
      <c r="G281" s="15">
        <v>7</v>
      </c>
      <c r="H281" s="16">
        <v>65</v>
      </c>
      <c r="I281" s="17">
        <f t="shared" si="4"/>
        <v>90.625</v>
      </c>
    </row>
    <row r="282" spans="1:9" x14ac:dyDescent="0.2">
      <c r="A282" t="s">
        <v>791</v>
      </c>
      <c r="B282" t="s">
        <v>1296</v>
      </c>
      <c r="C282" t="s">
        <v>792</v>
      </c>
      <c r="D282" t="s">
        <v>8</v>
      </c>
      <c r="E282" t="s">
        <v>1144</v>
      </c>
      <c r="F282" s="14">
        <v>4.4999999999999998E-2</v>
      </c>
      <c r="G282" s="15">
        <v>6</v>
      </c>
      <c r="H282" s="16">
        <v>54</v>
      </c>
      <c r="I282" s="17">
        <f t="shared" si="4"/>
        <v>90.566037735849065</v>
      </c>
    </row>
    <row r="283" spans="1:9" x14ac:dyDescent="0.2">
      <c r="A283" t="s">
        <v>312</v>
      </c>
      <c r="B283" t="s">
        <v>316</v>
      </c>
      <c r="C283" t="s">
        <v>314</v>
      </c>
      <c r="D283" t="s">
        <v>141</v>
      </c>
      <c r="E283" t="s">
        <v>296</v>
      </c>
      <c r="F283" s="14">
        <v>1.4999999999999999E-2</v>
      </c>
      <c r="G283" s="15">
        <v>3</v>
      </c>
      <c r="H283" s="16">
        <v>22</v>
      </c>
      <c r="I283" s="17">
        <f t="shared" si="4"/>
        <v>90.476190476190482</v>
      </c>
    </row>
    <row r="284" spans="1:9" x14ac:dyDescent="0.2">
      <c r="A284" t="s">
        <v>312</v>
      </c>
      <c r="B284" t="s">
        <v>316</v>
      </c>
      <c r="C284" t="s">
        <v>314</v>
      </c>
      <c r="D284" t="s">
        <v>141</v>
      </c>
      <c r="E284" t="s">
        <v>296</v>
      </c>
      <c r="F284" s="14">
        <v>1.4999999999999999E-2</v>
      </c>
      <c r="G284" s="15">
        <v>3</v>
      </c>
      <c r="H284" s="16">
        <v>22</v>
      </c>
      <c r="I284" s="17">
        <f t="shared" si="4"/>
        <v>90.476190476190482</v>
      </c>
    </row>
    <row r="285" spans="1:9" x14ac:dyDescent="0.2">
      <c r="A285" t="s">
        <v>703</v>
      </c>
      <c r="B285" t="s">
        <v>20</v>
      </c>
      <c r="C285" t="s">
        <v>704</v>
      </c>
      <c r="D285" t="s">
        <v>8</v>
      </c>
      <c r="E285" t="s">
        <v>62</v>
      </c>
      <c r="F285" s="14">
        <v>1.6E-2</v>
      </c>
      <c r="G285" s="15">
        <v>4</v>
      </c>
      <c r="H285" s="16">
        <v>32</v>
      </c>
      <c r="I285" s="17">
        <f t="shared" si="4"/>
        <v>90.322580645161281</v>
      </c>
    </row>
    <row r="286" spans="1:9" x14ac:dyDescent="0.2">
      <c r="A286" t="s">
        <v>725</v>
      </c>
      <c r="B286" t="s">
        <v>564</v>
      </c>
      <c r="C286" t="s">
        <v>726</v>
      </c>
      <c r="D286" t="s">
        <v>102</v>
      </c>
      <c r="E286" t="s">
        <v>170</v>
      </c>
      <c r="F286" s="14">
        <v>1.7000000000000001E-2</v>
      </c>
      <c r="G286" s="15">
        <v>4</v>
      </c>
      <c r="H286" s="16">
        <v>32</v>
      </c>
      <c r="I286" s="17">
        <f t="shared" si="4"/>
        <v>90.322580645161281</v>
      </c>
    </row>
    <row r="287" spans="1:9" x14ac:dyDescent="0.2">
      <c r="A287" t="s">
        <v>312</v>
      </c>
      <c r="B287" t="s">
        <v>317</v>
      </c>
      <c r="C287" t="s">
        <v>314</v>
      </c>
      <c r="D287" t="s">
        <v>141</v>
      </c>
      <c r="E287" t="s">
        <v>296</v>
      </c>
      <c r="F287" s="14">
        <v>1.2999999999999999E-2</v>
      </c>
      <c r="G287" s="15">
        <v>4</v>
      </c>
      <c r="H287" s="16">
        <v>32</v>
      </c>
      <c r="I287" s="17">
        <f t="shared" si="4"/>
        <v>90.322580645161281</v>
      </c>
    </row>
    <row r="288" spans="1:9" x14ac:dyDescent="0.2">
      <c r="A288" t="s">
        <v>338</v>
      </c>
      <c r="B288" t="s">
        <v>20</v>
      </c>
      <c r="C288" t="s">
        <v>339</v>
      </c>
      <c r="D288" t="s">
        <v>8</v>
      </c>
      <c r="E288" t="s">
        <v>1144</v>
      </c>
      <c r="F288" s="14">
        <v>1.7000000000000001E-2</v>
      </c>
      <c r="G288" s="15">
        <v>7</v>
      </c>
      <c r="H288" s="16">
        <v>63</v>
      </c>
      <c r="I288" s="17">
        <f t="shared" si="4"/>
        <v>90.322580645161281</v>
      </c>
    </row>
    <row r="289" spans="1:9" x14ac:dyDescent="0.2">
      <c r="A289" t="s">
        <v>1418</v>
      </c>
      <c r="B289" t="s">
        <v>13</v>
      </c>
      <c r="C289" t="s">
        <v>1430</v>
      </c>
      <c r="D289" t="s">
        <v>47</v>
      </c>
      <c r="E289" t="s">
        <v>48</v>
      </c>
      <c r="F289" s="14">
        <v>9.0000000000000011E-3</v>
      </c>
      <c r="G289" s="15">
        <v>2</v>
      </c>
      <c r="H289" s="16">
        <v>11</v>
      </c>
      <c r="I289" s="17">
        <f t="shared" si="4"/>
        <v>90</v>
      </c>
    </row>
    <row r="290" spans="1:9" x14ac:dyDescent="0.2">
      <c r="A290" t="s">
        <v>1418</v>
      </c>
      <c r="B290" t="s">
        <v>13</v>
      </c>
      <c r="C290" t="s">
        <v>1430</v>
      </c>
      <c r="D290" t="s">
        <v>47</v>
      </c>
      <c r="E290" t="s">
        <v>48</v>
      </c>
      <c r="F290" s="14">
        <v>9.0000000000000011E-3</v>
      </c>
      <c r="G290" s="15">
        <v>2</v>
      </c>
      <c r="H290" s="16">
        <v>11</v>
      </c>
      <c r="I290" s="17">
        <f t="shared" si="4"/>
        <v>90</v>
      </c>
    </row>
    <row r="291" spans="1:9" x14ac:dyDescent="0.2">
      <c r="A291" t="s">
        <v>374</v>
      </c>
      <c r="B291" t="s">
        <v>1353</v>
      </c>
      <c r="C291" t="s">
        <v>376</v>
      </c>
      <c r="D291" t="s">
        <v>356</v>
      </c>
      <c r="E291" t="s">
        <v>1151</v>
      </c>
      <c r="F291" s="14">
        <v>2E-3</v>
      </c>
      <c r="G291" s="15">
        <v>5</v>
      </c>
      <c r="H291" s="16">
        <v>41</v>
      </c>
      <c r="I291" s="17">
        <f t="shared" si="4"/>
        <v>90</v>
      </c>
    </row>
    <row r="292" spans="1:9" x14ac:dyDescent="0.2">
      <c r="A292" t="s">
        <v>389</v>
      </c>
      <c r="B292" t="s">
        <v>13</v>
      </c>
      <c r="C292" t="s">
        <v>390</v>
      </c>
      <c r="D292" t="s">
        <v>267</v>
      </c>
      <c r="E292" t="s">
        <v>268</v>
      </c>
      <c r="F292" s="14">
        <v>3.2000000000000001E-2</v>
      </c>
      <c r="G292" s="15">
        <v>5</v>
      </c>
      <c r="H292" s="16">
        <v>41</v>
      </c>
      <c r="I292" s="17">
        <f t="shared" si="4"/>
        <v>90</v>
      </c>
    </row>
    <row r="293" spans="1:9" x14ac:dyDescent="0.2">
      <c r="A293" t="s">
        <v>261</v>
      </c>
      <c r="B293" t="s">
        <v>13</v>
      </c>
      <c r="C293" t="s">
        <v>262</v>
      </c>
      <c r="D293" t="s">
        <v>8</v>
      </c>
      <c r="E293" t="s">
        <v>27</v>
      </c>
      <c r="F293" s="14">
        <v>1.4E-2</v>
      </c>
      <c r="G293" s="15">
        <v>8</v>
      </c>
      <c r="H293" s="16">
        <v>71</v>
      </c>
      <c r="I293" s="17">
        <f t="shared" si="4"/>
        <v>90</v>
      </c>
    </row>
    <row r="294" spans="1:9" x14ac:dyDescent="0.2">
      <c r="A294" t="s">
        <v>133</v>
      </c>
      <c r="B294" t="s">
        <v>33</v>
      </c>
      <c r="C294" t="s">
        <v>134</v>
      </c>
      <c r="D294" t="s">
        <v>8</v>
      </c>
      <c r="E294" t="s">
        <v>27</v>
      </c>
      <c r="F294" s="14">
        <v>3.1E-2</v>
      </c>
      <c r="G294" s="15">
        <v>6</v>
      </c>
      <c r="H294" s="16">
        <v>50</v>
      </c>
      <c r="I294" s="17">
        <f t="shared" si="4"/>
        <v>89.795918367346943</v>
      </c>
    </row>
    <row r="295" spans="1:9" x14ac:dyDescent="0.2">
      <c r="A295" t="s">
        <v>552</v>
      </c>
      <c r="B295" t="s">
        <v>555</v>
      </c>
      <c r="C295" t="s">
        <v>553</v>
      </c>
      <c r="D295" t="s">
        <v>102</v>
      </c>
      <c r="E295" t="s">
        <v>103</v>
      </c>
      <c r="F295" s="14">
        <v>3.1E-2</v>
      </c>
      <c r="G295" s="15">
        <v>3</v>
      </c>
      <c r="H295" s="16">
        <v>20</v>
      </c>
      <c r="I295" s="17">
        <f t="shared" si="4"/>
        <v>89.473684210526315</v>
      </c>
    </row>
    <row r="296" spans="1:9" x14ac:dyDescent="0.2">
      <c r="A296" t="s">
        <v>251</v>
      </c>
      <c r="B296" t="s">
        <v>252</v>
      </c>
      <c r="C296" t="s">
        <v>253</v>
      </c>
      <c r="D296" t="s">
        <v>8</v>
      </c>
      <c r="E296" t="s">
        <v>65</v>
      </c>
      <c r="F296" s="14">
        <v>0.03</v>
      </c>
      <c r="G296" s="15">
        <v>3</v>
      </c>
      <c r="H296" s="16">
        <v>20</v>
      </c>
      <c r="I296" s="17">
        <f t="shared" si="4"/>
        <v>89.473684210526315</v>
      </c>
    </row>
    <row r="297" spans="1:9" x14ac:dyDescent="0.2">
      <c r="A297" t="s">
        <v>864</v>
      </c>
      <c r="B297" t="s">
        <v>20</v>
      </c>
      <c r="C297" t="s">
        <v>865</v>
      </c>
      <c r="D297" t="s">
        <v>85</v>
      </c>
      <c r="E297" t="s">
        <v>86</v>
      </c>
      <c r="F297" s="14">
        <v>1.2E-2</v>
      </c>
      <c r="G297" s="15">
        <v>3</v>
      </c>
      <c r="H297" s="16">
        <v>20</v>
      </c>
      <c r="I297" s="17">
        <f t="shared" si="4"/>
        <v>89.473684210526315</v>
      </c>
    </row>
    <row r="298" spans="1:9" x14ac:dyDescent="0.2">
      <c r="A298" t="s">
        <v>552</v>
      </c>
      <c r="B298" t="s">
        <v>555</v>
      </c>
      <c r="C298" t="s">
        <v>553</v>
      </c>
      <c r="D298" t="s">
        <v>102</v>
      </c>
      <c r="E298" t="s">
        <v>103</v>
      </c>
      <c r="F298" s="14">
        <v>3.1E-2</v>
      </c>
      <c r="G298" s="15">
        <v>3</v>
      </c>
      <c r="H298" s="16">
        <v>20</v>
      </c>
      <c r="I298" s="17">
        <f t="shared" si="4"/>
        <v>89.473684210526315</v>
      </c>
    </row>
    <row r="299" spans="1:9" x14ac:dyDescent="0.2">
      <c r="A299" t="s">
        <v>251</v>
      </c>
      <c r="B299" t="s">
        <v>252</v>
      </c>
      <c r="C299" t="s">
        <v>253</v>
      </c>
      <c r="D299" t="s">
        <v>8</v>
      </c>
      <c r="E299" t="s">
        <v>65</v>
      </c>
      <c r="F299" s="14">
        <v>0.03</v>
      </c>
      <c r="G299" s="15">
        <v>3</v>
      </c>
      <c r="H299" s="16">
        <v>20</v>
      </c>
      <c r="I299" s="17">
        <f t="shared" si="4"/>
        <v>89.473684210526315</v>
      </c>
    </row>
    <row r="300" spans="1:9" x14ac:dyDescent="0.2">
      <c r="A300" t="s">
        <v>864</v>
      </c>
      <c r="B300" t="s">
        <v>20</v>
      </c>
      <c r="C300" t="s">
        <v>865</v>
      </c>
      <c r="D300" t="s">
        <v>85</v>
      </c>
      <c r="E300" t="s">
        <v>86</v>
      </c>
      <c r="F300" s="14">
        <v>1.2E-2</v>
      </c>
      <c r="G300" s="15">
        <v>3</v>
      </c>
      <c r="H300" s="16">
        <v>20</v>
      </c>
      <c r="I300" s="17">
        <f t="shared" si="4"/>
        <v>89.473684210526315</v>
      </c>
    </row>
    <row r="301" spans="1:9" x14ac:dyDescent="0.2">
      <c r="A301" t="s">
        <v>1117</v>
      </c>
      <c r="B301" t="s">
        <v>13</v>
      </c>
      <c r="C301" t="s">
        <v>1118</v>
      </c>
      <c r="D301" t="s">
        <v>8</v>
      </c>
      <c r="E301" t="s">
        <v>98</v>
      </c>
      <c r="F301" s="14">
        <v>0.05</v>
      </c>
      <c r="G301" s="15">
        <v>6</v>
      </c>
      <c r="H301" s="16">
        <v>48</v>
      </c>
      <c r="I301" s="17">
        <f t="shared" si="4"/>
        <v>89.361702127659569</v>
      </c>
    </row>
    <row r="302" spans="1:9" x14ac:dyDescent="0.2">
      <c r="A302" t="s">
        <v>623</v>
      </c>
      <c r="B302" t="s">
        <v>13</v>
      </c>
      <c r="C302" t="s">
        <v>624</v>
      </c>
      <c r="D302" t="s">
        <v>30</v>
      </c>
      <c r="E302" t="s">
        <v>31</v>
      </c>
      <c r="F302" s="14">
        <v>1.2E-2</v>
      </c>
      <c r="G302" s="15">
        <v>4</v>
      </c>
      <c r="H302" s="16">
        <v>29</v>
      </c>
      <c r="I302" s="17">
        <f t="shared" si="4"/>
        <v>89.285714285714292</v>
      </c>
    </row>
    <row r="303" spans="1:9" x14ac:dyDescent="0.2">
      <c r="A303" t="s">
        <v>229</v>
      </c>
      <c r="B303" t="s">
        <v>13</v>
      </c>
      <c r="C303" t="s">
        <v>230</v>
      </c>
      <c r="D303" t="s">
        <v>30</v>
      </c>
      <c r="E303" t="s">
        <v>31</v>
      </c>
      <c r="F303" s="14">
        <v>7.5999999999999998E-2</v>
      </c>
      <c r="G303" s="15">
        <v>2</v>
      </c>
      <c r="H303" s="16">
        <v>10</v>
      </c>
      <c r="I303" s="17">
        <f t="shared" si="4"/>
        <v>88.888888888888886</v>
      </c>
    </row>
    <row r="304" spans="1:9" x14ac:dyDescent="0.2">
      <c r="A304" t="s">
        <v>229</v>
      </c>
      <c r="B304" t="s">
        <v>13</v>
      </c>
      <c r="C304" t="s">
        <v>230</v>
      </c>
      <c r="D304" t="s">
        <v>30</v>
      </c>
      <c r="E304" t="s">
        <v>31</v>
      </c>
      <c r="F304" s="14">
        <v>7.5999999999999998E-2</v>
      </c>
      <c r="G304" s="15">
        <v>2</v>
      </c>
      <c r="H304" s="16">
        <v>10</v>
      </c>
      <c r="I304" s="17">
        <f t="shared" si="4"/>
        <v>88.888888888888886</v>
      </c>
    </row>
    <row r="305" spans="1:9" x14ac:dyDescent="0.2">
      <c r="A305" t="s">
        <v>684</v>
      </c>
      <c r="B305" t="s">
        <v>13</v>
      </c>
      <c r="C305" t="s">
        <v>685</v>
      </c>
      <c r="D305" t="s">
        <v>686</v>
      </c>
      <c r="E305" t="s">
        <v>687</v>
      </c>
      <c r="F305" s="14">
        <v>1.7000000000000001E-2</v>
      </c>
      <c r="G305" s="15">
        <v>3</v>
      </c>
      <c r="H305" s="16">
        <v>19</v>
      </c>
      <c r="I305" s="17">
        <f t="shared" si="4"/>
        <v>88.888888888888886</v>
      </c>
    </row>
    <row r="306" spans="1:9" x14ac:dyDescent="0.2">
      <c r="A306" t="s">
        <v>386</v>
      </c>
      <c r="B306" t="s">
        <v>13</v>
      </c>
      <c r="C306" t="s">
        <v>387</v>
      </c>
      <c r="D306" t="s">
        <v>85</v>
      </c>
      <c r="E306" t="s">
        <v>388</v>
      </c>
      <c r="F306" s="14">
        <v>2.9000000000000001E-2</v>
      </c>
      <c r="G306" s="15">
        <v>3</v>
      </c>
      <c r="H306" s="16">
        <v>19</v>
      </c>
      <c r="I306" s="17">
        <f t="shared" si="4"/>
        <v>88.888888888888886</v>
      </c>
    </row>
    <row r="307" spans="1:9" x14ac:dyDescent="0.2">
      <c r="A307" t="s">
        <v>684</v>
      </c>
      <c r="B307" t="s">
        <v>13</v>
      </c>
      <c r="C307" t="s">
        <v>685</v>
      </c>
      <c r="D307" t="s">
        <v>686</v>
      </c>
      <c r="E307" t="s">
        <v>687</v>
      </c>
      <c r="F307" s="14">
        <v>1.7000000000000001E-2</v>
      </c>
      <c r="G307" s="15">
        <v>3</v>
      </c>
      <c r="H307" s="16">
        <v>19</v>
      </c>
      <c r="I307" s="17">
        <f t="shared" si="4"/>
        <v>88.888888888888886</v>
      </c>
    </row>
    <row r="308" spans="1:9" x14ac:dyDescent="0.2">
      <c r="A308" t="s">
        <v>386</v>
      </c>
      <c r="B308" t="s">
        <v>13</v>
      </c>
      <c r="C308" t="s">
        <v>387</v>
      </c>
      <c r="D308" t="s">
        <v>85</v>
      </c>
      <c r="E308" t="s">
        <v>388</v>
      </c>
      <c r="F308" s="14">
        <v>2.9000000000000001E-2</v>
      </c>
      <c r="G308" s="15">
        <v>3</v>
      </c>
      <c r="H308" s="16">
        <v>19</v>
      </c>
      <c r="I308" s="17">
        <f t="shared" si="4"/>
        <v>88.888888888888886</v>
      </c>
    </row>
    <row r="309" spans="1:9" x14ac:dyDescent="0.2">
      <c r="A309" t="s">
        <v>612</v>
      </c>
      <c r="B309" t="s">
        <v>13</v>
      </c>
      <c r="C309" t="s">
        <v>613</v>
      </c>
      <c r="D309" t="s">
        <v>30</v>
      </c>
      <c r="E309" t="s">
        <v>31</v>
      </c>
      <c r="F309" s="14">
        <v>1.6E-2</v>
      </c>
      <c r="G309" s="15">
        <v>4</v>
      </c>
      <c r="H309" s="16">
        <v>28</v>
      </c>
      <c r="I309" s="17">
        <f t="shared" si="4"/>
        <v>88.888888888888886</v>
      </c>
    </row>
    <row r="310" spans="1:9" x14ac:dyDescent="0.2">
      <c r="A310" t="s">
        <v>240</v>
      </c>
      <c r="B310" t="s">
        <v>1280</v>
      </c>
      <c r="C310" t="s">
        <v>241</v>
      </c>
      <c r="D310" t="s">
        <v>141</v>
      </c>
      <c r="E310" t="s">
        <v>142</v>
      </c>
      <c r="F310" s="14">
        <v>1.7999999999999999E-2</v>
      </c>
      <c r="G310" s="15">
        <v>4</v>
      </c>
      <c r="H310" s="16">
        <v>28</v>
      </c>
      <c r="I310" s="17">
        <f t="shared" si="4"/>
        <v>88.888888888888886</v>
      </c>
    </row>
    <row r="311" spans="1:9" x14ac:dyDescent="0.2">
      <c r="A311" t="s">
        <v>1067</v>
      </c>
      <c r="B311" t="s">
        <v>92</v>
      </c>
      <c r="C311" t="s">
        <v>1068</v>
      </c>
      <c r="D311" t="s">
        <v>30</v>
      </c>
      <c r="E311" t="s">
        <v>31</v>
      </c>
      <c r="F311" s="14">
        <v>9.0000000000000011E-3</v>
      </c>
      <c r="G311" s="15">
        <v>4</v>
      </c>
      <c r="H311" s="16">
        <v>28</v>
      </c>
      <c r="I311" s="17">
        <f t="shared" si="4"/>
        <v>88.888888888888886</v>
      </c>
    </row>
    <row r="312" spans="1:9" x14ac:dyDescent="0.2">
      <c r="A312" t="s">
        <v>957</v>
      </c>
      <c r="B312" t="s">
        <v>959</v>
      </c>
      <c r="C312" t="s">
        <v>958</v>
      </c>
      <c r="D312" t="s">
        <v>8</v>
      </c>
      <c r="E312" t="s">
        <v>62</v>
      </c>
      <c r="F312" s="14">
        <v>3.4000000000000002E-2</v>
      </c>
      <c r="G312" s="15">
        <v>5</v>
      </c>
      <c r="H312" s="16">
        <v>37</v>
      </c>
      <c r="I312" s="17">
        <f t="shared" si="4"/>
        <v>88.888888888888886</v>
      </c>
    </row>
    <row r="313" spans="1:9" x14ac:dyDescent="0.2">
      <c r="A313" t="s">
        <v>1069</v>
      </c>
      <c r="B313" t="s">
        <v>13</v>
      </c>
      <c r="C313" t="s">
        <v>1070</v>
      </c>
      <c r="D313" t="s">
        <v>141</v>
      </c>
      <c r="E313" t="s">
        <v>142</v>
      </c>
      <c r="F313" s="14">
        <v>5.0000000000000001E-3</v>
      </c>
      <c r="G313" s="15">
        <v>5</v>
      </c>
      <c r="H313" s="16">
        <v>37</v>
      </c>
      <c r="I313" s="17">
        <f t="shared" si="4"/>
        <v>88.888888888888886</v>
      </c>
    </row>
    <row r="314" spans="1:9" x14ac:dyDescent="0.2">
      <c r="A314" t="s">
        <v>464</v>
      </c>
      <c r="B314" t="s">
        <v>143</v>
      </c>
      <c r="C314" t="s">
        <v>465</v>
      </c>
      <c r="D314" t="s">
        <v>85</v>
      </c>
      <c r="E314" t="s">
        <v>466</v>
      </c>
      <c r="F314" s="14">
        <v>8.0000000000000002E-3</v>
      </c>
      <c r="G314" s="15">
        <v>6</v>
      </c>
      <c r="H314" s="16">
        <v>45</v>
      </c>
      <c r="I314" s="17">
        <f t="shared" si="4"/>
        <v>88.63636363636364</v>
      </c>
    </row>
    <row r="315" spans="1:9" x14ac:dyDescent="0.2">
      <c r="A315" t="s">
        <v>923</v>
      </c>
      <c r="B315" t="s">
        <v>13</v>
      </c>
      <c r="C315" t="s">
        <v>924</v>
      </c>
      <c r="D315" t="s">
        <v>8</v>
      </c>
      <c r="E315" t="s">
        <v>1144</v>
      </c>
      <c r="F315" s="14">
        <v>2.5000000000000001E-2</v>
      </c>
      <c r="G315" s="15">
        <v>5</v>
      </c>
      <c r="H315" s="16">
        <v>36</v>
      </c>
      <c r="I315" s="17">
        <f t="shared" si="4"/>
        <v>88.571428571428569</v>
      </c>
    </row>
    <row r="316" spans="1:9" x14ac:dyDescent="0.2">
      <c r="A316" t="s">
        <v>1017</v>
      </c>
      <c r="B316" t="s">
        <v>20</v>
      </c>
      <c r="C316" t="s">
        <v>1018</v>
      </c>
      <c r="D316" t="s">
        <v>38</v>
      </c>
      <c r="E316" t="s">
        <v>121</v>
      </c>
      <c r="F316" s="14">
        <v>5.0000000000000001E-3</v>
      </c>
      <c r="G316" s="15">
        <v>3</v>
      </c>
      <c r="H316" s="16">
        <v>18</v>
      </c>
      <c r="I316" s="17">
        <f t="shared" si="4"/>
        <v>88.235294117647058</v>
      </c>
    </row>
    <row r="317" spans="1:9" x14ac:dyDescent="0.2">
      <c r="A317" t="s">
        <v>1017</v>
      </c>
      <c r="B317" t="s">
        <v>20</v>
      </c>
      <c r="C317" t="s">
        <v>1018</v>
      </c>
      <c r="D317" t="s">
        <v>38</v>
      </c>
      <c r="E317" t="s">
        <v>121</v>
      </c>
      <c r="F317" s="14">
        <v>5.0000000000000001E-3</v>
      </c>
      <c r="G317" s="15">
        <v>3</v>
      </c>
      <c r="H317" s="16">
        <v>18</v>
      </c>
      <c r="I317" s="17">
        <f t="shared" si="4"/>
        <v>88.235294117647058</v>
      </c>
    </row>
    <row r="318" spans="1:9" x14ac:dyDescent="0.2">
      <c r="A318" t="s">
        <v>761</v>
      </c>
      <c r="B318" t="s">
        <v>1154</v>
      </c>
      <c r="C318" t="s">
        <v>762</v>
      </c>
      <c r="D318" t="s">
        <v>8</v>
      </c>
      <c r="E318" t="s">
        <v>353</v>
      </c>
      <c r="F318" s="14">
        <v>9.0000000000000011E-3</v>
      </c>
      <c r="G318" s="15">
        <v>7</v>
      </c>
      <c r="H318" s="16">
        <v>52</v>
      </c>
      <c r="I318" s="17">
        <f t="shared" si="4"/>
        <v>88.235294117647058</v>
      </c>
    </row>
    <row r="319" spans="1:9" x14ac:dyDescent="0.2">
      <c r="A319" t="s">
        <v>892</v>
      </c>
      <c r="B319" t="s">
        <v>13</v>
      </c>
      <c r="C319" t="s">
        <v>893</v>
      </c>
      <c r="D319" t="s">
        <v>8</v>
      </c>
      <c r="E319" t="s">
        <v>27</v>
      </c>
      <c r="F319" s="14">
        <v>1.2E-2</v>
      </c>
      <c r="G319" s="15">
        <v>9</v>
      </c>
      <c r="H319" s="16">
        <v>68</v>
      </c>
      <c r="I319" s="17">
        <f t="shared" si="4"/>
        <v>88.059701492537314</v>
      </c>
    </row>
    <row r="320" spans="1:9" x14ac:dyDescent="0.2">
      <c r="A320" t="s">
        <v>675</v>
      </c>
      <c r="B320" t="s">
        <v>1271</v>
      </c>
      <c r="C320" t="s">
        <v>676</v>
      </c>
      <c r="D320" t="s">
        <v>267</v>
      </c>
      <c r="E320" t="s">
        <v>268</v>
      </c>
      <c r="F320" s="14">
        <v>0.01</v>
      </c>
      <c r="G320" s="15">
        <v>8</v>
      </c>
      <c r="H320" s="16">
        <v>59</v>
      </c>
      <c r="I320" s="17">
        <f t="shared" si="4"/>
        <v>87.931034482758619</v>
      </c>
    </row>
    <row r="321" spans="1:9" x14ac:dyDescent="0.2">
      <c r="A321" t="s">
        <v>345</v>
      </c>
      <c r="B321" t="s">
        <v>944</v>
      </c>
      <c r="C321" t="s">
        <v>346</v>
      </c>
      <c r="D321" t="s">
        <v>8</v>
      </c>
      <c r="E321" t="s">
        <v>1142</v>
      </c>
      <c r="F321" s="14">
        <v>9.0000000000000011E-3</v>
      </c>
      <c r="G321" s="15">
        <v>5</v>
      </c>
      <c r="H321" s="16">
        <v>34</v>
      </c>
      <c r="I321" s="17">
        <f t="shared" si="4"/>
        <v>87.878787878787875</v>
      </c>
    </row>
    <row r="322" spans="1:9" x14ac:dyDescent="0.2">
      <c r="A322" t="s">
        <v>1442</v>
      </c>
      <c r="B322" t="s">
        <v>1443</v>
      </c>
      <c r="C322" t="s">
        <v>1484</v>
      </c>
      <c r="D322" t="s">
        <v>47</v>
      </c>
      <c r="E322" t="s">
        <v>48</v>
      </c>
      <c r="F322" s="14">
        <v>3.1E-2</v>
      </c>
      <c r="G322" s="15">
        <v>4</v>
      </c>
      <c r="H322" s="16">
        <v>25</v>
      </c>
      <c r="I322" s="17">
        <f t="shared" si="4"/>
        <v>87.5</v>
      </c>
    </row>
    <row r="323" spans="1:9" x14ac:dyDescent="0.2">
      <c r="A323" t="s">
        <v>729</v>
      </c>
      <c r="B323" t="s">
        <v>13</v>
      </c>
      <c r="C323" t="s">
        <v>730</v>
      </c>
      <c r="D323" t="s">
        <v>30</v>
      </c>
      <c r="E323" t="s">
        <v>31</v>
      </c>
      <c r="F323" s="14">
        <v>1.7999999999999999E-2</v>
      </c>
      <c r="G323" s="15">
        <v>5</v>
      </c>
      <c r="H323" s="16">
        <v>33</v>
      </c>
      <c r="I323" s="17">
        <f t="shared" si="4"/>
        <v>87.5</v>
      </c>
    </row>
    <row r="324" spans="1:9" x14ac:dyDescent="0.2">
      <c r="A324" t="s">
        <v>448</v>
      </c>
      <c r="B324" t="s">
        <v>1155</v>
      </c>
      <c r="C324" t="s">
        <v>449</v>
      </c>
      <c r="D324" t="s">
        <v>102</v>
      </c>
      <c r="E324" t="s">
        <v>170</v>
      </c>
      <c r="F324" s="14">
        <v>1.2E-2</v>
      </c>
      <c r="G324" s="15">
        <v>6</v>
      </c>
      <c r="H324" s="16">
        <v>41</v>
      </c>
      <c r="I324" s="17">
        <f t="shared" si="4"/>
        <v>87.5</v>
      </c>
    </row>
    <row r="325" spans="1:9" x14ac:dyDescent="0.2">
      <c r="A325" t="s">
        <v>53</v>
      </c>
      <c r="B325" t="s">
        <v>1194</v>
      </c>
      <c r="C325" t="s">
        <v>54</v>
      </c>
      <c r="D325" t="s">
        <v>8</v>
      </c>
      <c r="E325" t="s">
        <v>27</v>
      </c>
      <c r="F325" s="14">
        <v>3.7999999999999999E-2</v>
      </c>
      <c r="G325" s="15">
        <v>7</v>
      </c>
      <c r="H325" s="16">
        <v>49</v>
      </c>
      <c r="I325" s="17">
        <f t="shared" si="4"/>
        <v>87.5</v>
      </c>
    </row>
    <row r="326" spans="1:9" x14ac:dyDescent="0.2">
      <c r="A326" t="s">
        <v>1415</v>
      </c>
      <c r="B326" t="s">
        <v>13</v>
      </c>
      <c r="C326" t="s">
        <v>1427</v>
      </c>
      <c r="D326" t="s">
        <v>51</v>
      </c>
      <c r="E326" t="s">
        <v>1428</v>
      </c>
      <c r="F326" s="14">
        <v>2.3E-2</v>
      </c>
      <c r="G326" s="15">
        <v>6</v>
      </c>
      <c r="H326" s="16">
        <v>40</v>
      </c>
      <c r="I326" s="17">
        <f t="shared" si="4"/>
        <v>87.179487179487182</v>
      </c>
    </row>
    <row r="327" spans="1:9" x14ac:dyDescent="0.2">
      <c r="A327" t="s">
        <v>312</v>
      </c>
      <c r="B327" t="s">
        <v>315</v>
      </c>
      <c r="C327" t="s">
        <v>314</v>
      </c>
      <c r="D327" t="s">
        <v>141</v>
      </c>
      <c r="E327" t="s">
        <v>296</v>
      </c>
      <c r="F327" s="14">
        <v>1.2E-2</v>
      </c>
      <c r="G327" s="15">
        <v>4</v>
      </c>
      <c r="H327" s="16">
        <v>24</v>
      </c>
      <c r="I327" s="17">
        <f t="shared" si="4"/>
        <v>86.956521739130437</v>
      </c>
    </row>
    <row r="328" spans="1:9" x14ac:dyDescent="0.2">
      <c r="A328" t="s">
        <v>338</v>
      </c>
      <c r="B328" t="s">
        <v>13</v>
      </c>
      <c r="C328" t="s">
        <v>339</v>
      </c>
      <c r="D328" t="s">
        <v>8</v>
      </c>
      <c r="E328" t="s">
        <v>1144</v>
      </c>
      <c r="F328" s="14">
        <v>1.4999999999999999E-2</v>
      </c>
      <c r="G328" s="15">
        <v>9</v>
      </c>
      <c r="H328" s="16">
        <v>62</v>
      </c>
      <c r="I328" s="17">
        <f t="shared" ref="I328:I391" si="5">(1 - (G328-1)/(H328-1))*100</f>
        <v>86.885245901639337</v>
      </c>
    </row>
    <row r="329" spans="1:9" x14ac:dyDescent="0.2">
      <c r="A329" t="s">
        <v>475</v>
      </c>
      <c r="B329" t="s">
        <v>1221</v>
      </c>
      <c r="C329" t="s">
        <v>476</v>
      </c>
      <c r="D329" t="s">
        <v>102</v>
      </c>
      <c r="E329" t="s">
        <v>210</v>
      </c>
      <c r="F329" s="14">
        <v>1.2E-2</v>
      </c>
      <c r="G329" s="15">
        <v>6</v>
      </c>
      <c r="H329" s="16">
        <v>39</v>
      </c>
      <c r="I329" s="17">
        <f t="shared" si="5"/>
        <v>86.842105263157904</v>
      </c>
    </row>
    <row r="330" spans="1:9" x14ac:dyDescent="0.2">
      <c r="A330" t="s">
        <v>211</v>
      </c>
      <c r="B330" t="s">
        <v>1263</v>
      </c>
      <c r="C330" t="s">
        <v>212</v>
      </c>
      <c r="D330" t="s">
        <v>8</v>
      </c>
      <c r="E330" t="s">
        <v>27</v>
      </c>
      <c r="F330" s="14">
        <v>0.01</v>
      </c>
      <c r="G330" s="15">
        <v>6</v>
      </c>
      <c r="H330" s="16">
        <v>39</v>
      </c>
      <c r="I330" s="17">
        <f t="shared" si="5"/>
        <v>86.842105263157904</v>
      </c>
    </row>
    <row r="331" spans="1:9" x14ac:dyDescent="0.2">
      <c r="A331" t="s">
        <v>791</v>
      </c>
      <c r="B331" t="s">
        <v>1295</v>
      </c>
      <c r="C331" t="s">
        <v>792</v>
      </c>
      <c r="D331" t="s">
        <v>8</v>
      </c>
      <c r="E331" t="s">
        <v>1144</v>
      </c>
      <c r="F331" s="14">
        <v>5.2999999999999999E-2</v>
      </c>
      <c r="G331" s="15">
        <v>6</v>
      </c>
      <c r="H331" s="16">
        <v>39</v>
      </c>
      <c r="I331" s="17">
        <f t="shared" si="5"/>
        <v>86.842105263157904</v>
      </c>
    </row>
    <row r="332" spans="1:9" x14ac:dyDescent="0.2">
      <c r="A332" t="s">
        <v>652</v>
      </c>
      <c r="B332" t="s">
        <v>13</v>
      </c>
      <c r="C332" t="s">
        <v>653</v>
      </c>
      <c r="D332" t="s">
        <v>8</v>
      </c>
      <c r="E332" t="s">
        <v>27</v>
      </c>
      <c r="F332" s="14">
        <v>3.5999999999999997E-2</v>
      </c>
      <c r="G332" s="15">
        <v>5</v>
      </c>
      <c r="H332" s="16">
        <v>31</v>
      </c>
      <c r="I332" s="17">
        <f t="shared" si="5"/>
        <v>86.666666666666671</v>
      </c>
    </row>
    <row r="333" spans="1:9" x14ac:dyDescent="0.2">
      <c r="A333" t="s">
        <v>666</v>
      </c>
      <c r="B333" t="s">
        <v>1160</v>
      </c>
      <c r="C333" t="s">
        <v>667</v>
      </c>
      <c r="D333" t="s">
        <v>38</v>
      </c>
      <c r="E333" t="s">
        <v>182</v>
      </c>
      <c r="F333" s="14">
        <v>0.01</v>
      </c>
      <c r="G333" s="15">
        <v>5</v>
      </c>
      <c r="H333" s="16">
        <v>31</v>
      </c>
      <c r="I333" s="17">
        <f t="shared" si="5"/>
        <v>86.666666666666671</v>
      </c>
    </row>
    <row r="334" spans="1:9" x14ac:dyDescent="0.2">
      <c r="A334" t="s">
        <v>517</v>
      </c>
      <c r="B334" t="s">
        <v>519</v>
      </c>
      <c r="C334" t="s">
        <v>518</v>
      </c>
      <c r="D334" t="s">
        <v>8</v>
      </c>
      <c r="E334" t="s">
        <v>1144</v>
      </c>
      <c r="F334" s="14">
        <v>0.03</v>
      </c>
      <c r="G334" s="15">
        <v>7</v>
      </c>
      <c r="H334" s="16">
        <v>46</v>
      </c>
      <c r="I334" s="17">
        <f t="shared" si="5"/>
        <v>86.666666666666671</v>
      </c>
    </row>
    <row r="335" spans="1:9" x14ac:dyDescent="0.2">
      <c r="A335" t="s">
        <v>819</v>
      </c>
      <c r="B335" t="s">
        <v>822</v>
      </c>
      <c r="C335" t="s">
        <v>820</v>
      </c>
      <c r="D335" t="s">
        <v>8</v>
      </c>
      <c r="E335" t="s">
        <v>11</v>
      </c>
      <c r="F335" s="14">
        <v>5.0999999999999997E-2</v>
      </c>
      <c r="G335" s="15">
        <v>8</v>
      </c>
      <c r="H335" s="16">
        <v>53</v>
      </c>
      <c r="I335" s="17">
        <f t="shared" si="5"/>
        <v>86.538461538461547</v>
      </c>
    </row>
    <row r="336" spans="1:9" x14ac:dyDescent="0.2">
      <c r="A336" t="s">
        <v>94</v>
      </c>
      <c r="B336" t="s">
        <v>13</v>
      </c>
      <c r="C336" t="s">
        <v>95</v>
      </c>
      <c r="D336" t="s">
        <v>8</v>
      </c>
      <c r="E336" t="s">
        <v>1144</v>
      </c>
      <c r="F336" s="14">
        <v>1.9E-2</v>
      </c>
      <c r="G336" s="15">
        <v>4</v>
      </c>
      <c r="H336" s="16">
        <v>23</v>
      </c>
      <c r="I336" s="17">
        <f t="shared" si="5"/>
        <v>86.36363636363636</v>
      </c>
    </row>
    <row r="337" spans="1:9" x14ac:dyDescent="0.2">
      <c r="A337" t="s">
        <v>795</v>
      </c>
      <c r="B337" t="s">
        <v>1297</v>
      </c>
      <c r="C337" t="s">
        <v>796</v>
      </c>
      <c r="D337" t="s">
        <v>30</v>
      </c>
      <c r="E337" t="s">
        <v>665</v>
      </c>
      <c r="F337" s="14">
        <v>3.5000000000000003E-2</v>
      </c>
      <c r="G337" s="15">
        <v>4</v>
      </c>
      <c r="H337" s="16">
        <v>23</v>
      </c>
      <c r="I337" s="17">
        <f t="shared" si="5"/>
        <v>86.36363636363636</v>
      </c>
    </row>
    <row r="338" spans="1:9" x14ac:dyDescent="0.2">
      <c r="A338" t="s">
        <v>1162</v>
      </c>
      <c r="B338" t="s">
        <v>13</v>
      </c>
      <c r="C338" t="s">
        <v>1163</v>
      </c>
      <c r="D338" t="s">
        <v>85</v>
      </c>
      <c r="E338" t="s">
        <v>1164</v>
      </c>
      <c r="F338" s="14">
        <v>1.6E-2</v>
      </c>
      <c r="G338" s="15">
        <v>4</v>
      </c>
      <c r="H338" s="16">
        <v>23</v>
      </c>
      <c r="I338" s="17">
        <f t="shared" si="5"/>
        <v>86.36363636363636</v>
      </c>
    </row>
    <row r="339" spans="1:9" x14ac:dyDescent="0.2">
      <c r="A339" t="s">
        <v>614</v>
      </c>
      <c r="B339" t="s">
        <v>1252</v>
      </c>
      <c r="C339" t="s">
        <v>1251</v>
      </c>
      <c r="D339" t="s">
        <v>245</v>
      </c>
      <c r="E339" t="s">
        <v>560</v>
      </c>
      <c r="F339" s="14">
        <v>1.4999999999999999E-2</v>
      </c>
      <c r="G339" s="15">
        <v>8</v>
      </c>
      <c r="H339" s="16">
        <v>52</v>
      </c>
      <c r="I339" s="17">
        <f t="shared" si="5"/>
        <v>86.274509803921575</v>
      </c>
    </row>
    <row r="340" spans="1:9" x14ac:dyDescent="0.2">
      <c r="A340" t="s">
        <v>12</v>
      </c>
      <c r="B340" t="s">
        <v>20</v>
      </c>
      <c r="C340" t="s">
        <v>14</v>
      </c>
      <c r="D340" t="s">
        <v>8</v>
      </c>
      <c r="E340" t="s">
        <v>15</v>
      </c>
      <c r="F340" s="14">
        <v>8.0000000000000002E-3</v>
      </c>
      <c r="G340" s="15">
        <v>5</v>
      </c>
      <c r="H340" s="16">
        <v>30</v>
      </c>
      <c r="I340" s="17">
        <f t="shared" si="5"/>
        <v>86.206896551724128</v>
      </c>
    </row>
    <row r="341" spans="1:9" x14ac:dyDescent="0.2">
      <c r="A341" t="s">
        <v>672</v>
      </c>
      <c r="B341" t="s">
        <v>33</v>
      </c>
      <c r="C341" t="s">
        <v>673</v>
      </c>
      <c r="D341" t="s">
        <v>8</v>
      </c>
      <c r="E341" t="s">
        <v>353</v>
      </c>
      <c r="F341" s="14">
        <v>1.7999999999999999E-2</v>
      </c>
      <c r="G341" s="15">
        <v>9</v>
      </c>
      <c r="H341" s="16">
        <v>59</v>
      </c>
      <c r="I341" s="17">
        <f t="shared" si="5"/>
        <v>86.206896551724128</v>
      </c>
    </row>
    <row r="342" spans="1:9" x14ac:dyDescent="0.2">
      <c r="A342" t="s">
        <v>727</v>
      </c>
      <c r="B342" t="s">
        <v>1155</v>
      </c>
      <c r="C342" t="s">
        <v>728</v>
      </c>
      <c r="D342" t="s">
        <v>8</v>
      </c>
      <c r="E342" t="s">
        <v>27</v>
      </c>
      <c r="F342" s="14">
        <v>1.2999999999999999E-2</v>
      </c>
      <c r="G342" s="15">
        <v>6</v>
      </c>
      <c r="H342" s="16">
        <v>37</v>
      </c>
      <c r="I342" s="17">
        <f t="shared" si="5"/>
        <v>86.111111111111114</v>
      </c>
    </row>
    <row r="343" spans="1:9" x14ac:dyDescent="0.2">
      <c r="A343" t="s">
        <v>312</v>
      </c>
      <c r="B343" t="s">
        <v>13</v>
      </c>
      <c r="C343" t="s">
        <v>314</v>
      </c>
      <c r="D343" t="s">
        <v>141</v>
      </c>
      <c r="E343" t="s">
        <v>296</v>
      </c>
      <c r="F343" s="14">
        <v>1.0999999999999999E-2</v>
      </c>
      <c r="G343" s="15">
        <v>9</v>
      </c>
      <c r="H343" s="16">
        <v>58</v>
      </c>
      <c r="I343" s="17">
        <f t="shared" si="5"/>
        <v>85.964912280701753</v>
      </c>
    </row>
    <row r="344" spans="1:9" x14ac:dyDescent="0.2">
      <c r="A344" t="s">
        <v>761</v>
      </c>
      <c r="B344" t="s">
        <v>20</v>
      </c>
      <c r="C344" t="s">
        <v>762</v>
      </c>
      <c r="D344" t="s">
        <v>8</v>
      </c>
      <c r="E344" t="s">
        <v>353</v>
      </c>
      <c r="F344" s="14">
        <v>3.0000000000000001E-3</v>
      </c>
      <c r="G344" s="15">
        <v>11</v>
      </c>
      <c r="H344" s="16">
        <v>72</v>
      </c>
      <c r="I344" s="17">
        <f t="shared" si="5"/>
        <v>85.91549295774648</v>
      </c>
    </row>
    <row r="345" spans="1:9" x14ac:dyDescent="0.2">
      <c r="A345" t="s">
        <v>517</v>
      </c>
      <c r="B345" t="s">
        <v>1226</v>
      </c>
      <c r="C345" t="s">
        <v>518</v>
      </c>
      <c r="D345" t="s">
        <v>8</v>
      </c>
      <c r="E345" t="s">
        <v>1144</v>
      </c>
      <c r="F345" s="14">
        <v>0.03</v>
      </c>
      <c r="G345" s="15">
        <v>5</v>
      </c>
      <c r="H345" s="16">
        <v>29</v>
      </c>
      <c r="I345" s="17">
        <f t="shared" si="5"/>
        <v>85.714285714285722</v>
      </c>
    </row>
    <row r="346" spans="1:9" x14ac:dyDescent="0.2">
      <c r="A346" t="s">
        <v>1057</v>
      </c>
      <c r="B346" t="s">
        <v>13</v>
      </c>
      <c r="C346" t="s">
        <v>1058</v>
      </c>
      <c r="D346" t="s">
        <v>245</v>
      </c>
      <c r="E346" t="s">
        <v>560</v>
      </c>
      <c r="F346" s="14">
        <v>1.0999999999999999E-2</v>
      </c>
      <c r="G346" s="15">
        <v>9</v>
      </c>
      <c r="H346" s="16">
        <v>56</v>
      </c>
      <c r="I346" s="17">
        <f t="shared" si="5"/>
        <v>85.454545454545453</v>
      </c>
    </row>
    <row r="347" spans="1:9" x14ac:dyDescent="0.2">
      <c r="A347" t="s">
        <v>368</v>
      </c>
      <c r="B347" t="s">
        <v>1011</v>
      </c>
      <c r="C347" t="s">
        <v>369</v>
      </c>
      <c r="D347" t="s">
        <v>8</v>
      </c>
      <c r="E347" t="s">
        <v>18</v>
      </c>
      <c r="F347" s="14">
        <v>2.7E-2</v>
      </c>
      <c r="G347" s="15">
        <v>6</v>
      </c>
      <c r="H347" s="16">
        <v>35</v>
      </c>
      <c r="I347" s="17">
        <f t="shared" si="5"/>
        <v>85.294117647058826</v>
      </c>
    </row>
    <row r="348" spans="1:9" x14ac:dyDescent="0.2">
      <c r="A348" t="s">
        <v>261</v>
      </c>
      <c r="B348" t="s">
        <v>60</v>
      </c>
      <c r="C348" t="s">
        <v>262</v>
      </c>
      <c r="D348" t="s">
        <v>8</v>
      </c>
      <c r="E348" t="s">
        <v>27</v>
      </c>
      <c r="F348" s="14">
        <v>1.4999999999999999E-2</v>
      </c>
      <c r="G348" s="15">
        <v>10</v>
      </c>
      <c r="H348" s="16">
        <v>62</v>
      </c>
      <c r="I348" s="17">
        <f t="shared" si="5"/>
        <v>85.245901639344268</v>
      </c>
    </row>
    <row r="349" spans="1:9" x14ac:dyDescent="0.2">
      <c r="A349" t="s">
        <v>872</v>
      </c>
      <c r="B349" t="s">
        <v>92</v>
      </c>
      <c r="C349" t="s">
        <v>873</v>
      </c>
      <c r="D349" t="s">
        <v>30</v>
      </c>
      <c r="E349" t="s">
        <v>31</v>
      </c>
      <c r="F349" s="14">
        <v>9.0000000000000011E-3</v>
      </c>
      <c r="G349" s="15">
        <v>5</v>
      </c>
      <c r="H349" s="16">
        <v>28</v>
      </c>
      <c r="I349" s="17">
        <f t="shared" si="5"/>
        <v>85.18518518518519</v>
      </c>
    </row>
    <row r="350" spans="1:9" x14ac:dyDescent="0.2">
      <c r="A350" t="s">
        <v>475</v>
      </c>
      <c r="B350" t="s">
        <v>13</v>
      </c>
      <c r="C350" t="s">
        <v>476</v>
      </c>
      <c r="D350" t="s">
        <v>102</v>
      </c>
      <c r="E350" t="s">
        <v>210</v>
      </c>
      <c r="F350" s="14">
        <v>1.2999999999999999E-2</v>
      </c>
      <c r="G350" s="15">
        <v>7</v>
      </c>
      <c r="H350" s="16">
        <v>41</v>
      </c>
      <c r="I350" s="17">
        <f t="shared" si="5"/>
        <v>85</v>
      </c>
    </row>
    <row r="351" spans="1:9" x14ac:dyDescent="0.2">
      <c r="A351" t="s">
        <v>898</v>
      </c>
      <c r="B351" t="s">
        <v>564</v>
      </c>
      <c r="C351" t="s">
        <v>899</v>
      </c>
      <c r="D351" t="s">
        <v>102</v>
      </c>
      <c r="E351" t="s">
        <v>170</v>
      </c>
      <c r="F351" s="14">
        <v>9.0000000000000011E-3</v>
      </c>
      <c r="G351" s="15">
        <v>9</v>
      </c>
      <c r="H351" s="16">
        <v>54</v>
      </c>
      <c r="I351" s="17">
        <f t="shared" si="5"/>
        <v>84.905660377358487</v>
      </c>
    </row>
    <row r="352" spans="1:9" x14ac:dyDescent="0.2">
      <c r="A352" t="s">
        <v>396</v>
      </c>
      <c r="B352" t="s">
        <v>13</v>
      </c>
      <c r="C352" t="s">
        <v>397</v>
      </c>
      <c r="D352" t="s">
        <v>8</v>
      </c>
      <c r="E352" t="s">
        <v>18</v>
      </c>
      <c r="F352" s="14">
        <v>2.1999999999999999E-2</v>
      </c>
      <c r="G352" s="15">
        <v>8</v>
      </c>
      <c r="H352" s="16">
        <v>47</v>
      </c>
      <c r="I352" s="17">
        <f t="shared" si="5"/>
        <v>84.782608695652172</v>
      </c>
    </row>
    <row r="353" spans="1:9" x14ac:dyDescent="0.2">
      <c r="A353" t="s">
        <v>384</v>
      </c>
      <c r="B353" t="s">
        <v>92</v>
      </c>
      <c r="C353" t="s">
        <v>385</v>
      </c>
      <c r="D353" t="s">
        <v>30</v>
      </c>
      <c r="E353" t="s">
        <v>31</v>
      </c>
      <c r="F353" s="14">
        <v>1.9E-2</v>
      </c>
      <c r="G353" s="15">
        <v>3</v>
      </c>
      <c r="H353" s="16">
        <v>14</v>
      </c>
      <c r="I353" s="17">
        <f t="shared" si="5"/>
        <v>84.615384615384613</v>
      </c>
    </row>
    <row r="354" spans="1:9" x14ac:dyDescent="0.2">
      <c r="A354" t="s">
        <v>384</v>
      </c>
      <c r="B354" t="s">
        <v>92</v>
      </c>
      <c r="C354" t="s">
        <v>385</v>
      </c>
      <c r="D354" t="s">
        <v>30</v>
      </c>
      <c r="E354" t="s">
        <v>31</v>
      </c>
      <c r="F354" s="14">
        <v>1.9E-2</v>
      </c>
      <c r="G354" s="15">
        <v>3</v>
      </c>
      <c r="H354" s="16">
        <v>14</v>
      </c>
      <c r="I354" s="17">
        <f t="shared" si="5"/>
        <v>84.615384615384613</v>
      </c>
    </row>
    <row r="355" spans="1:9" x14ac:dyDescent="0.2">
      <c r="A355" t="s">
        <v>25</v>
      </c>
      <c r="B355" t="s">
        <v>1148</v>
      </c>
      <c r="C355" t="s">
        <v>26</v>
      </c>
      <c r="D355" t="s">
        <v>8</v>
      </c>
      <c r="E355" t="s">
        <v>27</v>
      </c>
      <c r="F355" s="14">
        <v>0.03</v>
      </c>
      <c r="G355" s="15">
        <v>7</v>
      </c>
      <c r="H355" s="16">
        <v>40</v>
      </c>
      <c r="I355" s="17">
        <f t="shared" si="5"/>
        <v>84.615384615384613</v>
      </c>
    </row>
    <row r="356" spans="1:9" x14ac:dyDescent="0.2">
      <c r="A356" t="s">
        <v>892</v>
      </c>
      <c r="B356" t="s">
        <v>104</v>
      </c>
      <c r="C356" t="s">
        <v>893</v>
      </c>
      <c r="D356" t="s">
        <v>8</v>
      </c>
      <c r="E356" t="s">
        <v>27</v>
      </c>
      <c r="F356" s="14">
        <v>2.8000000000000001E-2</v>
      </c>
      <c r="G356" s="15">
        <v>7</v>
      </c>
      <c r="H356" s="16">
        <v>40</v>
      </c>
      <c r="I356" s="17">
        <f t="shared" si="5"/>
        <v>84.615384615384613</v>
      </c>
    </row>
    <row r="357" spans="1:9" x14ac:dyDescent="0.2">
      <c r="A357" t="s">
        <v>680</v>
      </c>
      <c r="B357" t="s">
        <v>1395</v>
      </c>
      <c r="C357" t="s">
        <v>681</v>
      </c>
      <c r="D357" t="s">
        <v>85</v>
      </c>
      <c r="E357" t="s">
        <v>86</v>
      </c>
      <c r="F357" s="14">
        <v>7.8E-2</v>
      </c>
      <c r="G357" s="15">
        <v>6</v>
      </c>
      <c r="H357" s="16">
        <v>33</v>
      </c>
      <c r="I357" s="17">
        <f t="shared" si="5"/>
        <v>84.375</v>
      </c>
    </row>
    <row r="358" spans="1:9" x14ac:dyDescent="0.2">
      <c r="A358" t="s">
        <v>680</v>
      </c>
      <c r="B358" t="s">
        <v>1396</v>
      </c>
      <c r="C358" t="s">
        <v>681</v>
      </c>
      <c r="D358" t="s">
        <v>85</v>
      </c>
      <c r="E358" t="s">
        <v>86</v>
      </c>
      <c r="F358" s="14">
        <v>5.0999999999999997E-2</v>
      </c>
      <c r="G358" s="15">
        <v>6</v>
      </c>
      <c r="H358" s="16">
        <v>33</v>
      </c>
      <c r="I358" s="17">
        <f t="shared" si="5"/>
        <v>84.375</v>
      </c>
    </row>
    <row r="359" spans="1:9" x14ac:dyDescent="0.2">
      <c r="A359" t="s">
        <v>992</v>
      </c>
      <c r="B359" t="s">
        <v>1154</v>
      </c>
      <c r="C359" t="s">
        <v>993</v>
      </c>
      <c r="D359" t="s">
        <v>8</v>
      </c>
      <c r="E359" t="s">
        <v>454</v>
      </c>
      <c r="F359" s="14">
        <v>9.0000000000000011E-3</v>
      </c>
      <c r="G359" s="15">
        <v>6</v>
      </c>
      <c r="H359" s="16">
        <v>33</v>
      </c>
      <c r="I359" s="17">
        <f t="shared" si="5"/>
        <v>84.375</v>
      </c>
    </row>
    <row r="360" spans="1:9" x14ac:dyDescent="0.2">
      <c r="A360" t="s">
        <v>25</v>
      </c>
      <c r="B360" t="s">
        <v>13</v>
      </c>
      <c r="C360" t="s">
        <v>26</v>
      </c>
      <c r="D360" t="s">
        <v>8</v>
      </c>
      <c r="E360" t="s">
        <v>27</v>
      </c>
      <c r="F360" s="14">
        <v>4.7E-2</v>
      </c>
      <c r="G360" s="15">
        <v>9</v>
      </c>
      <c r="H360" s="16">
        <v>52</v>
      </c>
      <c r="I360" s="17">
        <f t="shared" si="5"/>
        <v>84.313725490196077</v>
      </c>
    </row>
    <row r="361" spans="1:9" x14ac:dyDescent="0.2">
      <c r="A361" t="s">
        <v>66</v>
      </c>
      <c r="B361" t="s">
        <v>67</v>
      </c>
      <c r="C361" t="s">
        <v>68</v>
      </c>
      <c r="D361" t="s">
        <v>8</v>
      </c>
      <c r="E361" t="s">
        <v>11</v>
      </c>
      <c r="F361" s="14">
        <v>4.0999999999999988E-2</v>
      </c>
      <c r="G361" s="15">
        <v>4</v>
      </c>
      <c r="H361" s="16">
        <v>20</v>
      </c>
      <c r="I361" s="17">
        <f t="shared" si="5"/>
        <v>84.210526315789465</v>
      </c>
    </row>
    <row r="362" spans="1:9" x14ac:dyDescent="0.2">
      <c r="A362" t="s">
        <v>896</v>
      </c>
      <c r="B362" t="s">
        <v>13</v>
      </c>
      <c r="C362" t="s">
        <v>897</v>
      </c>
      <c r="D362" t="s">
        <v>102</v>
      </c>
      <c r="E362" t="s">
        <v>170</v>
      </c>
      <c r="F362" s="14">
        <v>1.2E-2</v>
      </c>
      <c r="G362" s="15">
        <v>10</v>
      </c>
      <c r="H362" s="16">
        <v>58</v>
      </c>
      <c r="I362" s="17">
        <f t="shared" si="5"/>
        <v>84.210526315789465</v>
      </c>
    </row>
    <row r="363" spans="1:9" x14ac:dyDescent="0.2">
      <c r="A363" t="s">
        <v>254</v>
      </c>
      <c r="B363" t="s">
        <v>763</v>
      </c>
      <c r="C363" t="s">
        <v>256</v>
      </c>
      <c r="D363" t="s">
        <v>137</v>
      </c>
      <c r="E363" t="s">
        <v>257</v>
      </c>
      <c r="F363" s="14">
        <v>1.4999999999999999E-2</v>
      </c>
      <c r="G363" s="15">
        <v>5</v>
      </c>
      <c r="H363" s="16">
        <v>26</v>
      </c>
      <c r="I363" s="17">
        <f t="shared" si="5"/>
        <v>84</v>
      </c>
    </row>
    <row r="364" spans="1:9" x14ac:dyDescent="0.2">
      <c r="A364" t="s">
        <v>254</v>
      </c>
      <c r="B364" t="s">
        <v>764</v>
      </c>
      <c r="C364" t="s">
        <v>256</v>
      </c>
      <c r="D364" t="s">
        <v>137</v>
      </c>
      <c r="E364" t="s">
        <v>257</v>
      </c>
      <c r="F364" s="14">
        <v>1.4999999999999999E-2</v>
      </c>
      <c r="G364" s="15">
        <v>5</v>
      </c>
      <c r="H364" s="16">
        <v>26</v>
      </c>
      <c r="I364" s="17">
        <f t="shared" si="5"/>
        <v>84</v>
      </c>
    </row>
    <row r="365" spans="1:9" x14ac:dyDescent="0.2">
      <c r="A365" t="s">
        <v>12</v>
      </c>
      <c r="B365" t="s">
        <v>13</v>
      </c>
      <c r="C365" t="s">
        <v>14</v>
      </c>
      <c r="D365" t="s">
        <v>8</v>
      </c>
      <c r="E365" t="s">
        <v>15</v>
      </c>
      <c r="F365" s="14">
        <v>4.5999999999999999E-2</v>
      </c>
      <c r="G365" s="15">
        <v>7</v>
      </c>
      <c r="H365" s="16">
        <v>38</v>
      </c>
      <c r="I365" s="17">
        <f t="shared" si="5"/>
        <v>83.78378378378379</v>
      </c>
    </row>
    <row r="366" spans="1:9" x14ac:dyDescent="0.2">
      <c r="A366" t="s">
        <v>1116</v>
      </c>
      <c r="B366" t="s">
        <v>104</v>
      </c>
      <c r="C366" t="s">
        <v>1177</v>
      </c>
      <c r="D366" t="s">
        <v>137</v>
      </c>
      <c r="E366" t="s">
        <v>257</v>
      </c>
      <c r="F366" s="14">
        <v>2.1000000000000001E-2</v>
      </c>
      <c r="G366" s="15">
        <v>7</v>
      </c>
      <c r="H366" s="16">
        <v>38</v>
      </c>
      <c r="I366" s="17">
        <f t="shared" si="5"/>
        <v>83.78378378378379</v>
      </c>
    </row>
    <row r="367" spans="1:9" x14ac:dyDescent="0.2">
      <c r="A367" t="s">
        <v>656</v>
      </c>
      <c r="B367" t="s">
        <v>13</v>
      </c>
      <c r="C367" t="s">
        <v>657</v>
      </c>
      <c r="D367" t="s">
        <v>76</v>
      </c>
      <c r="E367" t="s">
        <v>77</v>
      </c>
      <c r="F367" s="14">
        <v>1.2E-2</v>
      </c>
      <c r="G367" s="15">
        <v>8</v>
      </c>
      <c r="H367" s="16">
        <v>44</v>
      </c>
      <c r="I367" s="17">
        <f t="shared" si="5"/>
        <v>83.720930232558132</v>
      </c>
    </row>
    <row r="368" spans="1:9" x14ac:dyDescent="0.2">
      <c r="A368" t="s">
        <v>347</v>
      </c>
      <c r="B368" t="s">
        <v>13</v>
      </c>
      <c r="C368" t="s">
        <v>348</v>
      </c>
      <c r="D368" t="s">
        <v>236</v>
      </c>
      <c r="E368" t="s">
        <v>237</v>
      </c>
      <c r="F368" s="14">
        <v>2.5000000000000001E-2</v>
      </c>
      <c r="G368" s="15">
        <v>2</v>
      </c>
      <c r="H368" s="16">
        <v>7</v>
      </c>
      <c r="I368" s="17">
        <f t="shared" si="5"/>
        <v>83.333333333333343</v>
      </c>
    </row>
    <row r="369" spans="1:9" x14ac:dyDescent="0.2">
      <c r="A369" t="s">
        <v>347</v>
      </c>
      <c r="B369" t="s">
        <v>13</v>
      </c>
      <c r="C369" t="s">
        <v>348</v>
      </c>
      <c r="D369" t="s">
        <v>236</v>
      </c>
      <c r="E369" t="s">
        <v>237</v>
      </c>
      <c r="F369" s="14">
        <v>2.5000000000000001E-2</v>
      </c>
      <c r="G369" s="15">
        <v>2</v>
      </c>
      <c r="H369" s="16">
        <v>7</v>
      </c>
      <c r="I369" s="17">
        <f t="shared" si="5"/>
        <v>83.333333333333343</v>
      </c>
    </row>
    <row r="370" spans="1:9" x14ac:dyDescent="0.2">
      <c r="A370" t="s">
        <v>439</v>
      </c>
      <c r="B370" t="s">
        <v>13</v>
      </c>
      <c r="C370" t="s">
        <v>440</v>
      </c>
      <c r="D370" t="s">
        <v>30</v>
      </c>
      <c r="E370" t="s">
        <v>31</v>
      </c>
      <c r="F370" s="14">
        <v>1.0999999999999999E-2</v>
      </c>
      <c r="G370" s="15">
        <v>3</v>
      </c>
      <c r="H370" s="16">
        <v>13</v>
      </c>
      <c r="I370" s="17">
        <f t="shared" si="5"/>
        <v>83.333333333333343</v>
      </c>
    </row>
    <row r="371" spans="1:9" x14ac:dyDescent="0.2">
      <c r="A371" t="s">
        <v>308</v>
      </c>
      <c r="B371" t="s">
        <v>20</v>
      </c>
      <c r="C371" t="s">
        <v>309</v>
      </c>
      <c r="D371" t="s">
        <v>310</v>
      </c>
      <c r="E371" t="s">
        <v>311</v>
      </c>
      <c r="F371" s="14">
        <v>3.9E-2</v>
      </c>
      <c r="G371" s="15">
        <v>3</v>
      </c>
      <c r="H371" s="16">
        <v>13</v>
      </c>
      <c r="I371" s="17">
        <f t="shared" si="5"/>
        <v>83.333333333333343</v>
      </c>
    </row>
    <row r="372" spans="1:9" x14ac:dyDescent="0.2">
      <c r="A372" t="s">
        <v>986</v>
      </c>
      <c r="B372" t="s">
        <v>13</v>
      </c>
      <c r="C372" t="s">
        <v>1375</v>
      </c>
      <c r="D372" t="s">
        <v>30</v>
      </c>
      <c r="E372" t="s">
        <v>31</v>
      </c>
      <c r="F372" s="14">
        <v>5.2999999999999999E-2</v>
      </c>
      <c r="G372" s="15">
        <v>3</v>
      </c>
      <c r="H372" s="16">
        <v>13</v>
      </c>
      <c r="I372" s="17">
        <f t="shared" si="5"/>
        <v>83.333333333333343</v>
      </c>
    </row>
    <row r="373" spans="1:9" x14ac:dyDescent="0.2">
      <c r="A373" t="s">
        <v>439</v>
      </c>
      <c r="B373" t="s">
        <v>13</v>
      </c>
      <c r="C373" t="s">
        <v>440</v>
      </c>
      <c r="D373" t="s">
        <v>30</v>
      </c>
      <c r="E373" t="s">
        <v>31</v>
      </c>
      <c r="F373" s="14">
        <v>1.0999999999999999E-2</v>
      </c>
      <c r="G373" s="15">
        <v>3</v>
      </c>
      <c r="H373" s="16">
        <v>13</v>
      </c>
      <c r="I373" s="17">
        <f t="shared" si="5"/>
        <v>83.333333333333343</v>
      </c>
    </row>
    <row r="374" spans="1:9" x14ac:dyDescent="0.2">
      <c r="A374" t="s">
        <v>308</v>
      </c>
      <c r="B374" t="s">
        <v>20</v>
      </c>
      <c r="C374" t="s">
        <v>309</v>
      </c>
      <c r="D374" t="s">
        <v>310</v>
      </c>
      <c r="E374" t="s">
        <v>311</v>
      </c>
      <c r="F374" s="14">
        <v>3.9E-2</v>
      </c>
      <c r="G374" s="15">
        <v>3</v>
      </c>
      <c r="H374" s="16">
        <v>13</v>
      </c>
      <c r="I374" s="17">
        <f t="shared" si="5"/>
        <v>83.333333333333343</v>
      </c>
    </row>
    <row r="375" spans="1:9" x14ac:dyDescent="0.2">
      <c r="A375" t="s">
        <v>986</v>
      </c>
      <c r="B375" t="s">
        <v>13</v>
      </c>
      <c r="C375" t="s">
        <v>1375</v>
      </c>
      <c r="D375" t="s">
        <v>30</v>
      </c>
      <c r="E375" t="s">
        <v>31</v>
      </c>
      <c r="F375" s="14">
        <v>5.2999999999999999E-2</v>
      </c>
      <c r="G375" s="15">
        <v>3</v>
      </c>
      <c r="H375" s="16">
        <v>13</v>
      </c>
      <c r="I375" s="17">
        <f t="shared" si="5"/>
        <v>83.333333333333343</v>
      </c>
    </row>
    <row r="376" spans="1:9" x14ac:dyDescent="0.2">
      <c r="A376" t="s">
        <v>227</v>
      </c>
      <c r="B376" t="s">
        <v>13</v>
      </c>
      <c r="C376" t="s">
        <v>228</v>
      </c>
      <c r="D376" t="s">
        <v>38</v>
      </c>
      <c r="E376" t="s">
        <v>39</v>
      </c>
      <c r="F376" s="14">
        <v>3.7000000000000012E-2</v>
      </c>
      <c r="G376" s="15">
        <v>5</v>
      </c>
      <c r="H376" s="16">
        <v>25</v>
      </c>
      <c r="I376" s="17">
        <f t="shared" si="5"/>
        <v>83.333333333333343</v>
      </c>
    </row>
    <row r="377" spans="1:9" x14ac:dyDescent="0.2">
      <c r="A377" t="s">
        <v>1059</v>
      </c>
      <c r="B377" t="s">
        <v>1063</v>
      </c>
      <c r="C377" t="s">
        <v>1060</v>
      </c>
      <c r="D377" t="s">
        <v>8</v>
      </c>
      <c r="E377" t="s">
        <v>27</v>
      </c>
      <c r="F377" s="14">
        <v>9.0000000000000011E-3</v>
      </c>
      <c r="G377" s="15">
        <v>7</v>
      </c>
      <c r="H377" s="16">
        <v>37</v>
      </c>
      <c r="I377" s="17">
        <f t="shared" si="5"/>
        <v>83.333333333333343</v>
      </c>
    </row>
    <row r="378" spans="1:9" x14ac:dyDescent="0.2">
      <c r="A378" t="s">
        <v>389</v>
      </c>
      <c r="B378" t="s">
        <v>1176</v>
      </c>
      <c r="C378" t="s">
        <v>390</v>
      </c>
      <c r="D378" t="s">
        <v>267</v>
      </c>
      <c r="E378" t="s">
        <v>268</v>
      </c>
      <c r="F378" s="14">
        <v>8.8000000000000009E-2</v>
      </c>
      <c r="G378" s="15">
        <v>7</v>
      </c>
      <c r="H378" s="16">
        <v>37</v>
      </c>
      <c r="I378" s="17">
        <f t="shared" si="5"/>
        <v>83.333333333333343</v>
      </c>
    </row>
    <row r="379" spans="1:9" x14ac:dyDescent="0.2">
      <c r="A379" t="s">
        <v>716</v>
      </c>
      <c r="B379" t="s">
        <v>143</v>
      </c>
      <c r="C379" t="s">
        <v>717</v>
      </c>
      <c r="D379" t="s">
        <v>8</v>
      </c>
      <c r="E379" t="s">
        <v>27</v>
      </c>
      <c r="F379" s="14">
        <v>2.5000000000000001E-2</v>
      </c>
      <c r="G379" s="15">
        <v>8</v>
      </c>
      <c r="H379" s="16">
        <v>42</v>
      </c>
      <c r="I379" s="17">
        <f t="shared" si="5"/>
        <v>82.926829268292678</v>
      </c>
    </row>
    <row r="380" spans="1:9" x14ac:dyDescent="0.2">
      <c r="A380" t="s">
        <v>872</v>
      </c>
      <c r="B380" t="s">
        <v>13</v>
      </c>
      <c r="C380" t="s">
        <v>873</v>
      </c>
      <c r="D380" t="s">
        <v>30</v>
      </c>
      <c r="E380" t="s">
        <v>31</v>
      </c>
      <c r="F380" s="14">
        <v>1.7000000000000001E-2</v>
      </c>
      <c r="G380" s="15">
        <v>6</v>
      </c>
      <c r="H380" s="16">
        <v>30</v>
      </c>
      <c r="I380" s="17">
        <f t="shared" si="5"/>
        <v>82.758620689655174</v>
      </c>
    </row>
    <row r="381" spans="1:9" x14ac:dyDescent="0.2">
      <c r="A381" t="s">
        <v>1025</v>
      </c>
      <c r="B381" t="s">
        <v>20</v>
      </c>
      <c r="C381" t="s">
        <v>1026</v>
      </c>
      <c r="D381" t="s">
        <v>356</v>
      </c>
      <c r="E381" t="s">
        <v>1151</v>
      </c>
      <c r="F381" s="14">
        <v>6.9999999999999993E-3</v>
      </c>
      <c r="G381" s="15">
        <v>11</v>
      </c>
      <c r="H381" s="16">
        <v>59</v>
      </c>
      <c r="I381" s="17">
        <f t="shared" si="5"/>
        <v>82.758620689655174</v>
      </c>
    </row>
    <row r="382" spans="1:9" x14ac:dyDescent="0.2">
      <c r="A382" t="s">
        <v>864</v>
      </c>
      <c r="B382" t="s">
        <v>13</v>
      </c>
      <c r="C382" t="s">
        <v>865</v>
      </c>
      <c r="D382" t="s">
        <v>85</v>
      </c>
      <c r="E382" t="s">
        <v>86</v>
      </c>
      <c r="F382" s="14">
        <v>3.7000000000000012E-2</v>
      </c>
      <c r="G382" s="15">
        <v>5</v>
      </c>
      <c r="H382" s="16">
        <v>24</v>
      </c>
      <c r="I382" s="17">
        <f t="shared" si="5"/>
        <v>82.608695652173907</v>
      </c>
    </row>
    <row r="383" spans="1:9" x14ac:dyDescent="0.2">
      <c r="A383" t="s">
        <v>951</v>
      </c>
      <c r="B383" t="s">
        <v>60</v>
      </c>
      <c r="C383" t="s">
        <v>952</v>
      </c>
      <c r="D383" t="s">
        <v>8</v>
      </c>
      <c r="E383" t="s">
        <v>1144</v>
      </c>
      <c r="F383" s="14">
        <v>3.3000000000000002E-2</v>
      </c>
      <c r="G383" s="15">
        <v>5</v>
      </c>
      <c r="H383" s="16">
        <v>24</v>
      </c>
      <c r="I383" s="17">
        <f t="shared" si="5"/>
        <v>82.608695652173907</v>
      </c>
    </row>
    <row r="384" spans="1:9" x14ac:dyDescent="0.2">
      <c r="A384" t="s">
        <v>216</v>
      </c>
      <c r="B384" t="s">
        <v>217</v>
      </c>
      <c r="C384" t="s">
        <v>218</v>
      </c>
      <c r="D384" t="s">
        <v>8</v>
      </c>
      <c r="E384" t="s">
        <v>65</v>
      </c>
      <c r="F384" s="14">
        <v>6.9999999999999993E-3</v>
      </c>
      <c r="G384" s="15">
        <v>8</v>
      </c>
      <c r="H384" s="16">
        <v>41</v>
      </c>
      <c r="I384" s="17">
        <f t="shared" si="5"/>
        <v>82.5</v>
      </c>
    </row>
    <row r="385" spans="1:9" x14ac:dyDescent="0.2">
      <c r="A385" t="s">
        <v>1059</v>
      </c>
      <c r="B385" t="s">
        <v>1171</v>
      </c>
      <c r="C385" t="s">
        <v>1060</v>
      </c>
      <c r="D385" t="s">
        <v>8</v>
      </c>
      <c r="E385" t="s">
        <v>27</v>
      </c>
      <c r="F385" s="14">
        <v>1.0999999999999999E-2</v>
      </c>
      <c r="G385" s="15">
        <v>8</v>
      </c>
      <c r="H385" s="16">
        <v>41</v>
      </c>
      <c r="I385" s="17">
        <f t="shared" si="5"/>
        <v>82.5</v>
      </c>
    </row>
    <row r="386" spans="1:9" x14ac:dyDescent="0.2">
      <c r="A386" t="s">
        <v>1386</v>
      </c>
      <c r="B386" t="s">
        <v>1155</v>
      </c>
      <c r="C386" t="s">
        <v>1387</v>
      </c>
      <c r="D386" t="s">
        <v>85</v>
      </c>
      <c r="E386" t="s">
        <v>786</v>
      </c>
      <c r="F386" s="14">
        <v>1.4999999999999999E-2</v>
      </c>
      <c r="G386" s="15">
        <v>4</v>
      </c>
      <c r="H386" s="16">
        <v>18</v>
      </c>
      <c r="I386" s="17">
        <f t="shared" si="5"/>
        <v>82.35294117647058</v>
      </c>
    </row>
    <row r="387" spans="1:9" x14ac:dyDescent="0.2">
      <c r="A387" t="s">
        <v>345</v>
      </c>
      <c r="B387" t="s">
        <v>1320</v>
      </c>
      <c r="C387" t="s">
        <v>346</v>
      </c>
      <c r="D387" t="s">
        <v>8</v>
      </c>
      <c r="E387" t="s">
        <v>1142</v>
      </c>
      <c r="F387" s="14">
        <v>9.0000000000000011E-3</v>
      </c>
      <c r="G387" s="15">
        <v>7</v>
      </c>
      <c r="H387" s="16">
        <v>35</v>
      </c>
      <c r="I387" s="17">
        <f t="shared" si="5"/>
        <v>82.35294117647058</v>
      </c>
    </row>
    <row r="388" spans="1:9" x14ac:dyDescent="0.2">
      <c r="A388" t="s">
        <v>374</v>
      </c>
      <c r="B388" t="s">
        <v>939</v>
      </c>
      <c r="C388" t="s">
        <v>376</v>
      </c>
      <c r="D388" t="s">
        <v>356</v>
      </c>
      <c r="E388" t="s">
        <v>1151</v>
      </c>
      <c r="F388" s="14">
        <v>1.2E-2</v>
      </c>
      <c r="G388" s="15">
        <v>9</v>
      </c>
      <c r="H388" s="16">
        <v>46</v>
      </c>
      <c r="I388" s="17">
        <f t="shared" si="5"/>
        <v>82.222222222222214</v>
      </c>
    </row>
    <row r="389" spans="1:9" x14ac:dyDescent="0.2">
      <c r="A389" t="s">
        <v>374</v>
      </c>
      <c r="B389" t="s">
        <v>20</v>
      </c>
      <c r="C389" t="s">
        <v>376</v>
      </c>
      <c r="D389" t="s">
        <v>356</v>
      </c>
      <c r="E389" t="s">
        <v>1151</v>
      </c>
      <c r="F389" s="14">
        <v>5.0000000000000001E-3</v>
      </c>
      <c r="G389" s="15">
        <v>9</v>
      </c>
      <c r="H389" s="16">
        <v>46</v>
      </c>
      <c r="I389" s="17">
        <f t="shared" si="5"/>
        <v>82.222222222222214</v>
      </c>
    </row>
    <row r="390" spans="1:9" x14ac:dyDescent="0.2">
      <c r="A390" t="s">
        <v>951</v>
      </c>
      <c r="B390" t="s">
        <v>13</v>
      </c>
      <c r="C390" t="s">
        <v>952</v>
      </c>
      <c r="D390" t="s">
        <v>8</v>
      </c>
      <c r="E390" t="s">
        <v>1144</v>
      </c>
      <c r="F390" s="14">
        <v>5.8999999999999997E-2</v>
      </c>
      <c r="G390" s="15">
        <v>6</v>
      </c>
      <c r="H390" s="16">
        <v>29</v>
      </c>
      <c r="I390" s="17">
        <f t="shared" si="5"/>
        <v>82.142857142857139</v>
      </c>
    </row>
    <row r="391" spans="1:9" x14ac:dyDescent="0.2">
      <c r="A391" t="s">
        <v>838</v>
      </c>
      <c r="B391" t="s">
        <v>20</v>
      </c>
      <c r="C391" t="s">
        <v>839</v>
      </c>
      <c r="D391" t="s">
        <v>8</v>
      </c>
      <c r="E391" t="s">
        <v>65</v>
      </c>
      <c r="F391" s="14">
        <v>4.0000000000000001E-3</v>
      </c>
      <c r="G391" s="15">
        <v>11</v>
      </c>
      <c r="H391" s="16">
        <v>57</v>
      </c>
      <c r="I391" s="17">
        <f t="shared" si="5"/>
        <v>82.142857142857139</v>
      </c>
    </row>
    <row r="392" spans="1:9" x14ac:dyDescent="0.2">
      <c r="A392" t="s">
        <v>396</v>
      </c>
      <c r="B392" t="s">
        <v>20</v>
      </c>
      <c r="C392" t="s">
        <v>397</v>
      </c>
      <c r="D392" t="s">
        <v>8</v>
      </c>
      <c r="E392" t="s">
        <v>18</v>
      </c>
      <c r="F392" s="14">
        <v>0.02</v>
      </c>
      <c r="G392" s="15">
        <v>10</v>
      </c>
      <c r="H392" s="16">
        <v>51</v>
      </c>
      <c r="I392" s="17">
        <f t="shared" ref="I392:I455" si="6">(1 - (G392-1)/(H392-1))*100</f>
        <v>82</v>
      </c>
    </row>
    <row r="393" spans="1:9" x14ac:dyDescent="0.2">
      <c r="A393" t="s">
        <v>1413</v>
      </c>
      <c r="B393" t="s">
        <v>13</v>
      </c>
      <c r="C393" t="s">
        <v>1425</v>
      </c>
      <c r="D393" t="s">
        <v>85</v>
      </c>
      <c r="E393" t="s">
        <v>86</v>
      </c>
      <c r="F393" s="14">
        <v>0.16</v>
      </c>
      <c r="G393" s="15">
        <v>3</v>
      </c>
      <c r="H393" s="16">
        <v>12</v>
      </c>
      <c r="I393" s="17">
        <f t="shared" si="6"/>
        <v>81.818181818181813</v>
      </c>
    </row>
    <row r="394" spans="1:9" x14ac:dyDescent="0.2">
      <c r="A394" t="s">
        <v>308</v>
      </c>
      <c r="B394" t="s">
        <v>60</v>
      </c>
      <c r="C394" t="s">
        <v>309</v>
      </c>
      <c r="D394" t="s">
        <v>310</v>
      </c>
      <c r="E394" t="s">
        <v>311</v>
      </c>
      <c r="F394" s="14">
        <v>5.0999999999999997E-2</v>
      </c>
      <c r="G394" s="15">
        <v>3</v>
      </c>
      <c r="H394" s="16">
        <v>12</v>
      </c>
      <c r="I394" s="17">
        <f t="shared" si="6"/>
        <v>81.818181818181813</v>
      </c>
    </row>
    <row r="395" spans="1:9" x14ac:dyDescent="0.2">
      <c r="A395" t="s">
        <v>1413</v>
      </c>
      <c r="B395" t="s">
        <v>13</v>
      </c>
      <c r="C395" t="s">
        <v>1425</v>
      </c>
      <c r="D395" t="s">
        <v>85</v>
      </c>
      <c r="E395" t="s">
        <v>86</v>
      </c>
      <c r="F395" s="14">
        <v>0.16</v>
      </c>
      <c r="G395" s="15">
        <v>3</v>
      </c>
      <c r="H395" s="16">
        <v>12</v>
      </c>
      <c r="I395" s="17">
        <f t="shared" si="6"/>
        <v>81.818181818181813</v>
      </c>
    </row>
    <row r="396" spans="1:9" x14ac:dyDescent="0.2">
      <c r="A396" t="s">
        <v>308</v>
      </c>
      <c r="B396" t="s">
        <v>60</v>
      </c>
      <c r="C396" t="s">
        <v>309</v>
      </c>
      <c r="D396" t="s">
        <v>310</v>
      </c>
      <c r="E396" t="s">
        <v>311</v>
      </c>
      <c r="F396" s="14">
        <v>5.0999999999999997E-2</v>
      </c>
      <c r="G396" s="15">
        <v>3</v>
      </c>
      <c r="H396" s="16">
        <v>12</v>
      </c>
      <c r="I396" s="17">
        <f t="shared" si="6"/>
        <v>81.818181818181813</v>
      </c>
    </row>
    <row r="397" spans="1:9" x14ac:dyDescent="0.2">
      <c r="A397" t="s">
        <v>74</v>
      </c>
      <c r="B397" t="s">
        <v>1196</v>
      </c>
      <c r="C397" t="s">
        <v>75</v>
      </c>
      <c r="D397" t="s">
        <v>76</v>
      </c>
      <c r="E397" t="s">
        <v>77</v>
      </c>
      <c r="F397" s="14">
        <v>0.01</v>
      </c>
      <c r="G397" s="15">
        <v>5</v>
      </c>
      <c r="H397" s="16">
        <v>23</v>
      </c>
      <c r="I397" s="17">
        <f t="shared" si="6"/>
        <v>81.818181818181813</v>
      </c>
    </row>
    <row r="398" spans="1:9" x14ac:dyDescent="0.2">
      <c r="A398" t="s">
        <v>1106</v>
      </c>
      <c r="B398" t="s">
        <v>13</v>
      </c>
      <c r="C398" t="s">
        <v>1107</v>
      </c>
      <c r="D398" t="s">
        <v>8</v>
      </c>
      <c r="E398" t="s">
        <v>18</v>
      </c>
      <c r="F398" s="14">
        <v>0.01</v>
      </c>
      <c r="G398" s="15">
        <v>9</v>
      </c>
      <c r="H398" s="16">
        <v>45</v>
      </c>
      <c r="I398" s="17">
        <f t="shared" si="6"/>
        <v>81.818181818181813</v>
      </c>
    </row>
    <row r="399" spans="1:9" x14ac:dyDescent="0.2">
      <c r="A399" t="s">
        <v>400</v>
      </c>
      <c r="B399" t="s">
        <v>564</v>
      </c>
      <c r="C399" t="s">
        <v>402</v>
      </c>
      <c r="D399" t="s">
        <v>102</v>
      </c>
      <c r="E399" t="s">
        <v>170</v>
      </c>
      <c r="F399" s="14">
        <v>2.8000000000000001E-2</v>
      </c>
      <c r="G399" s="15">
        <v>12</v>
      </c>
      <c r="H399" s="16">
        <v>61</v>
      </c>
      <c r="I399" s="17">
        <f t="shared" si="6"/>
        <v>81.666666666666671</v>
      </c>
    </row>
    <row r="400" spans="1:9" x14ac:dyDescent="0.2">
      <c r="A400" t="s">
        <v>87</v>
      </c>
      <c r="B400" t="s">
        <v>1202</v>
      </c>
      <c r="C400" t="s">
        <v>88</v>
      </c>
      <c r="D400" t="s">
        <v>8</v>
      </c>
      <c r="E400" t="s">
        <v>65</v>
      </c>
      <c r="F400" s="14">
        <v>1.4E-2</v>
      </c>
      <c r="G400" s="15">
        <v>9</v>
      </c>
      <c r="H400" s="16">
        <v>44</v>
      </c>
      <c r="I400" s="17">
        <f t="shared" si="6"/>
        <v>81.395348837209298</v>
      </c>
    </row>
    <row r="401" spans="1:9" x14ac:dyDescent="0.2">
      <c r="A401" t="s">
        <v>254</v>
      </c>
      <c r="B401" t="s">
        <v>255</v>
      </c>
      <c r="C401" t="s">
        <v>256</v>
      </c>
      <c r="D401" t="s">
        <v>137</v>
      </c>
      <c r="E401" t="s">
        <v>257</v>
      </c>
      <c r="F401" s="14">
        <v>9.0000000000000011E-3</v>
      </c>
      <c r="G401" s="15">
        <v>7</v>
      </c>
      <c r="H401" s="16">
        <v>33</v>
      </c>
      <c r="I401" s="17">
        <f t="shared" si="6"/>
        <v>81.25</v>
      </c>
    </row>
    <row r="402" spans="1:9" x14ac:dyDescent="0.2">
      <c r="A402" t="s">
        <v>1108</v>
      </c>
      <c r="B402" t="s">
        <v>1112</v>
      </c>
      <c r="C402" t="s">
        <v>1109</v>
      </c>
      <c r="D402" t="s">
        <v>8</v>
      </c>
      <c r="E402" t="s">
        <v>62</v>
      </c>
      <c r="F402" s="14">
        <v>1.9E-2</v>
      </c>
      <c r="G402" s="15">
        <v>7</v>
      </c>
      <c r="H402" s="16">
        <v>33</v>
      </c>
      <c r="I402" s="17">
        <f t="shared" si="6"/>
        <v>81.25</v>
      </c>
    </row>
    <row r="403" spans="1:9" x14ac:dyDescent="0.2">
      <c r="A403" t="s">
        <v>53</v>
      </c>
      <c r="B403" t="s">
        <v>33</v>
      </c>
      <c r="C403" t="s">
        <v>54</v>
      </c>
      <c r="D403" t="s">
        <v>8</v>
      </c>
      <c r="E403" t="s">
        <v>27</v>
      </c>
      <c r="F403" s="14">
        <v>2.5000000000000001E-2</v>
      </c>
      <c r="G403" s="15">
        <v>10</v>
      </c>
      <c r="H403" s="16">
        <v>49</v>
      </c>
      <c r="I403" s="17">
        <f t="shared" si="6"/>
        <v>81.25</v>
      </c>
    </row>
    <row r="404" spans="1:9" x14ac:dyDescent="0.2">
      <c r="A404" t="s">
        <v>216</v>
      </c>
      <c r="B404" t="s">
        <v>20</v>
      </c>
      <c r="C404" t="s">
        <v>218</v>
      </c>
      <c r="D404" t="s">
        <v>8</v>
      </c>
      <c r="E404" t="s">
        <v>65</v>
      </c>
      <c r="F404" s="14">
        <v>4.0000000000000001E-3</v>
      </c>
      <c r="G404" s="15">
        <v>10</v>
      </c>
      <c r="H404" s="16">
        <v>49</v>
      </c>
      <c r="I404" s="17">
        <f t="shared" si="6"/>
        <v>81.25</v>
      </c>
    </row>
    <row r="405" spans="1:9" x14ac:dyDescent="0.2">
      <c r="A405" t="s">
        <v>1419</v>
      </c>
      <c r="B405" t="s">
        <v>13</v>
      </c>
      <c r="C405" t="s">
        <v>1431</v>
      </c>
      <c r="D405" t="s">
        <v>85</v>
      </c>
      <c r="E405" t="s">
        <v>86</v>
      </c>
      <c r="F405" s="14">
        <v>4.4999999999999998E-2</v>
      </c>
      <c r="G405" s="15">
        <v>8</v>
      </c>
      <c r="H405" s="16">
        <v>38</v>
      </c>
      <c r="I405" s="17">
        <f t="shared" si="6"/>
        <v>81.081081081081081</v>
      </c>
    </row>
    <row r="406" spans="1:9" x14ac:dyDescent="0.2">
      <c r="A406" t="s">
        <v>74</v>
      </c>
      <c r="B406" t="s">
        <v>1197</v>
      </c>
      <c r="C406" t="s">
        <v>75</v>
      </c>
      <c r="D406" t="s">
        <v>76</v>
      </c>
      <c r="E406" t="s">
        <v>77</v>
      </c>
      <c r="F406" s="14">
        <v>2.4E-2</v>
      </c>
      <c r="G406" s="15">
        <v>5</v>
      </c>
      <c r="H406" s="16">
        <v>22</v>
      </c>
      <c r="I406" s="17">
        <f t="shared" si="6"/>
        <v>80.952380952380949</v>
      </c>
    </row>
    <row r="407" spans="1:9" x14ac:dyDescent="0.2">
      <c r="A407" t="s">
        <v>840</v>
      </c>
      <c r="B407" t="s">
        <v>844</v>
      </c>
      <c r="C407" t="s">
        <v>841</v>
      </c>
      <c r="D407" t="s">
        <v>8</v>
      </c>
      <c r="E407" t="s">
        <v>27</v>
      </c>
      <c r="F407" s="14">
        <v>4.0999999999999988E-2</v>
      </c>
      <c r="G407" s="15">
        <v>6</v>
      </c>
      <c r="H407" s="16">
        <v>27</v>
      </c>
      <c r="I407" s="17">
        <f t="shared" si="6"/>
        <v>80.769230769230774</v>
      </c>
    </row>
    <row r="408" spans="1:9" x14ac:dyDescent="0.2">
      <c r="A408" t="s">
        <v>400</v>
      </c>
      <c r="B408" t="s">
        <v>401</v>
      </c>
      <c r="C408" t="s">
        <v>402</v>
      </c>
      <c r="D408" t="s">
        <v>102</v>
      </c>
      <c r="E408" t="s">
        <v>170</v>
      </c>
      <c r="F408" s="14">
        <v>2.7E-2</v>
      </c>
      <c r="G408" s="15">
        <v>11</v>
      </c>
      <c r="H408" s="16">
        <v>53</v>
      </c>
      <c r="I408" s="17">
        <f t="shared" si="6"/>
        <v>80.769230769230774</v>
      </c>
    </row>
    <row r="409" spans="1:9" x14ac:dyDescent="0.2">
      <c r="A409" t="s">
        <v>743</v>
      </c>
      <c r="B409" t="s">
        <v>33</v>
      </c>
      <c r="C409" t="s">
        <v>744</v>
      </c>
      <c r="D409" t="s">
        <v>8</v>
      </c>
      <c r="E409" t="s">
        <v>27</v>
      </c>
      <c r="F409" s="14">
        <v>3.1E-2</v>
      </c>
      <c r="G409" s="15">
        <v>9</v>
      </c>
      <c r="H409" s="16">
        <v>42</v>
      </c>
      <c r="I409" s="17">
        <f t="shared" si="6"/>
        <v>80.487804878048792</v>
      </c>
    </row>
    <row r="410" spans="1:9" x14ac:dyDescent="0.2">
      <c r="A410" t="s">
        <v>751</v>
      </c>
      <c r="B410" t="s">
        <v>13</v>
      </c>
      <c r="C410" t="s">
        <v>752</v>
      </c>
      <c r="D410" t="s">
        <v>236</v>
      </c>
      <c r="E410" t="s">
        <v>38</v>
      </c>
      <c r="F410" s="14">
        <v>1.6E-2</v>
      </c>
      <c r="G410" s="15">
        <v>2</v>
      </c>
      <c r="H410" s="16">
        <v>6</v>
      </c>
      <c r="I410" s="17">
        <f t="shared" si="6"/>
        <v>80</v>
      </c>
    </row>
    <row r="411" spans="1:9" x14ac:dyDescent="0.2">
      <c r="A411" t="s">
        <v>1424</v>
      </c>
      <c r="B411" t="s">
        <v>13</v>
      </c>
      <c r="C411" t="s">
        <v>1436</v>
      </c>
      <c r="D411" t="s">
        <v>47</v>
      </c>
      <c r="E411" t="s">
        <v>1437</v>
      </c>
      <c r="F411" s="14">
        <v>2.5999999999999999E-2</v>
      </c>
      <c r="G411" s="15">
        <v>2</v>
      </c>
      <c r="H411" s="16">
        <v>6</v>
      </c>
      <c r="I411" s="17">
        <f t="shared" si="6"/>
        <v>80</v>
      </c>
    </row>
    <row r="412" spans="1:9" x14ac:dyDescent="0.2">
      <c r="A412" t="s">
        <v>751</v>
      </c>
      <c r="B412" t="s">
        <v>13</v>
      </c>
      <c r="C412" t="s">
        <v>752</v>
      </c>
      <c r="D412" t="s">
        <v>236</v>
      </c>
      <c r="E412" t="s">
        <v>38</v>
      </c>
      <c r="F412" s="14">
        <v>1.6E-2</v>
      </c>
      <c r="G412" s="15">
        <v>2</v>
      </c>
      <c r="H412" s="16">
        <v>6</v>
      </c>
      <c r="I412" s="17">
        <f t="shared" si="6"/>
        <v>80</v>
      </c>
    </row>
    <row r="413" spans="1:9" x14ac:dyDescent="0.2">
      <c r="A413" t="s">
        <v>1424</v>
      </c>
      <c r="B413" t="s">
        <v>13</v>
      </c>
      <c r="C413" t="s">
        <v>1436</v>
      </c>
      <c r="D413" t="s">
        <v>47</v>
      </c>
      <c r="E413" t="s">
        <v>1437</v>
      </c>
      <c r="F413" s="14">
        <v>2.5999999999999999E-2</v>
      </c>
      <c r="G413" s="15">
        <v>2</v>
      </c>
      <c r="H413" s="16">
        <v>6</v>
      </c>
      <c r="I413" s="17">
        <f t="shared" si="6"/>
        <v>80</v>
      </c>
    </row>
    <row r="414" spans="1:9" x14ac:dyDescent="0.2">
      <c r="A414" t="s">
        <v>189</v>
      </c>
      <c r="B414" t="s">
        <v>1187</v>
      </c>
      <c r="C414" t="s">
        <v>190</v>
      </c>
      <c r="D414" t="s">
        <v>148</v>
      </c>
      <c r="E414" t="s">
        <v>191</v>
      </c>
      <c r="F414" s="14">
        <v>4.3999999999999997E-2</v>
      </c>
      <c r="G414" s="15">
        <v>3</v>
      </c>
      <c r="H414" s="16">
        <v>11</v>
      </c>
      <c r="I414" s="17">
        <f t="shared" si="6"/>
        <v>80</v>
      </c>
    </row>
    <row r="415" spans="1:9" x14ac:dyDescent="0.2">
      <c r="A415" t="s">
        <v>189</v>
      </c>
      <c r="B415" t="s">
        <v>1187</v>
      </c>
      <c r="C415" t="s">
        <v>190</v>
      </c>
      <c r="D415" t="s">
        <v>148</v>
      </c>
      <c r="E415" t="s">
        <v>191</v>
      </c>
      <c r="F415" s="14">
        <v>4.3999999999999997E-2</v>
      </c>
      <c r="G415" s="15">
        <v>3</v>
      </c>
      <c r="H415" s="16">
        <v>11</v>
      </c>
      <c r="I415" s="17">
        <f t="shared" si="6"/>
        <v>80</v>
      </c>
    </row>
    <row r="416" spans="1:9" x14ac:dyDescent="0.2">
      <c r="A416" t="s">
        <v>119</v>
      </c>
      <c r="B416" t="s">
        <v>33</v>
      </c>
      <c r="C416" t="s">
        <v>120</v>
      </c>
      <c r="D416" t="s">
        <v>38</v>
      </c>
      <c r="E416" t="s">
        <v>121</v>
      </c>
      <c r="F416" s="14">
        <v>3.7999999999999999E-2</v>
      </c>
      <c r="G416" s="15">
        <v>4</v>
      </c>
      <c r="H416" s="16">
        <v>16</v>
      </c>
      <c r="I416" s="17">
        <f t="shared" si="6"/>
        <v>80</v>
      </c>
    </row>
    <row r="417" spans="1:9" x14ac:dyDescent="0.2">
      <c r="A417" t="s">
        <v>996</v>
      </c>
      <c r="B417" t="s">
        <v>1168</v>
      </c>
      <c r="C417" t="s">
        <v>997</v>
      </c>
      <c r="D417" t="s">
        <v>356</v>
      </c>
      <c r="E417" t="s">
        <v>1151</v>
      </c>
      <c r="F417" s="14">
        <v>0.06</v>
      </c>
      <c r="G417" s="15">
        <v>5</v>
      </c>
      <c r="H417" s="16">
        <v>21</v>
      </c>
      <c r="I417" s="17">
        <f t="shared" si="6"/>
        <v>80</v>
      </c>
    </row>
    <row r="418" spans="1:9" x14ac:dyDescent="0.2">
      <c r="A418" t="s">
        <v>493</v>
      </c>
      <c r="B418" t="s">
        <v>500</v>
      </c>
      <c r="C418" t="s">
        <v>495</v>
      </c>
      <c r="D418" t="s">
        <v>496</v>
      </c>
      <c r="E418" t="s">
        <v>497</v>
      </c>
      <c r="F418" s="14">
        <v>1.2999999999999999E-2</v>
      </c>
      <c r="G418" s="15">
        <v>7</v>
      </c>
      <c r="H418" s="16">
        <v>31</v>
      </c>
      <c r="I418" s="17">
        <f t="shared" si="6"/>
        <v>80</v>
      </c>
    </row>
    <row r="419" spans="1:9" x14ac:dyDescent="0.2">
      <c r="A419" t="s">
        <v>887</v>
      </c>
      <c r="B419" t="s">
        <v>889</v>
      </c>
      <c r="C419" t="s">
        <v>888</v>
      </c>
      <c r="D419" t="s">
        <v>310</v>
      </c>
      <c r="E419" t="s">
        <v>311</v>
      </c>
      <c r="F419" s="14">
        <v>2.3E-2</v>
      </c>
      <c r="G419" s="15">
        <v>9</v>
      </c>
      <c r="H419" s="16">
        <v>41</v>
      </c>
      <c r="I419" s="17">
        <f t="shared" si="6"/>
        <v>80</v>
      </c>
    </row>
    <row r="420" spans="1:9" x14ac:dyDescent="0.2">
      <c r="A420" t="s">
        <v>996</v>
      </c>
      <c r="B420" t="s">
        <v>999</v>
      </c>
      <c r="C420" t="s">
        <v>997</v>
      </c>
      <c r="D420" t="s">
        <v>356</v>
      </c>
      <c r="E420" t="s">
        <v>1151</v>
      </c>
      <c r="F420" s="14">
        <v>3.0000000000000001E-3</v>
      </c>
      <c r="G420" s="15">
        <v>9</v>
      </c>
      <c r="H420" s="16">
        <v>41</v>
      </c>
      <c r="I420" s="17">
        <f t="shared" si="6"/>
        <v>80</v>
      </c>
    </row>
    <row r="421" spans="1:9" x14ac:dyDescent="0.2">
      <c r="A421" t="s">
        <v>898</v>
      </c>
      <c r="B421" t="s">
        <v>20</v>
      </c>
      <c r="C421" t="s">
        <v>899</v>
      </c>
      <c r="D421" t="s">
        <v>102</v>
      </c>
      <c r="E421" t="s">
        <v>170</v>
      </c>
      <c r="F421" s="14">
        <v>6.0000000000000001E-3</v>
      </c>
      <c r="G421" s="15">
        <v>14</v>
      </c>
      <c r="H421" s="16">
        <v>66</v>
      </c>
      <c r="I421" s="17">
        <f t="shared" si="6"/>
        <v>80</v>
      </c>
    </row>
    <row r="422" spans="1:9" x14ac:dyDescent="0.2">
      <c r="A422" t="s">
        <v>737</v>
      </c>
      <c r="B422" t="s">
        <v>20</v>
      </c>
      <c r="C422" t="s">
        <v>738</v>
      </c>
      <c r="D422" t="s">
        <v>76</v>
      </c>
      <c r="E422" t="s">
        <v>77</v>
      </c>
      <c r="F422" s="14">
        <v>2E-3</v>
      </c>
      <c r="G422" s="15">
        <v>14</v>
      </c>
      <c r="H422" s="16">
        <v>65</v>
      </c>
      <c r="I422" s="17">
        <f t="shared" si="6"/>
        <v>79.6875</v>
      </c>
    </row>
    <row r="423" spans="1:9" x14ac:dyDescent="0.2">
      <c r="A423" t="s">
        <v>896</v>
      </c>
      <c r="B423" t="s">
        <v>1307</v>
      </c>
      <c r="C423" t="s">
        <v>897</v>
      </c>
      <c r="D423" t="s">
        <v>102</v>
      </c>
      <c r="E423" t="s">
        <v>170</v>
      </c>
      <c r="F423" s="14">
        <v>9.0000000000000011E-3</v>
      </c>
      <c r="G423" s="15">
        <v>11</v>
      </c>
      <c r="H423" s="16">
        <v>50</v>
      </c>
      <c r="I423" s="17">
        <f t="shared" si="6"/>
        <v>79.591836734693871</v>
      </c>
    </row>
    <row r="424" spans="1:9" x14ac:dyDescent="0.2">
      <c r="A424" t="s">
        <v>150</v>
      </c>
      <c r="B424" t="s">
        <v>13</v>
      </c>
      <c r="C424" t="s">
        <v>152</v>
      </c>
      <c r="D424" t="s">
        <v>42</v>
      </c>
      <c r="E424" t="s">
        <v>112</v>
      </c>
      <c r="F424" s="14">
        <v>1.7999999999999999E-2</v>
      </c>
      <c r="G424" s="15">
        <v>10</v>
      </c>
      <c r="H424" s="16">
        <v>45</v>
      </c>
      <c r="I424" s="17">
        <f t="shared" si="6"/>
        <v>79.545454545454547</v>
      </c>
    </row>
    <row r="425" spans="1:9" x14ac:dyDescent="0.2">
      <c r="A425" t="s">
        <v>441</v>
      </c>
      <c r="B425" t="s">
        <v>1155</v>
      </c>
      <c r="C425" t="s">
        <v>442</v>
      </c>
      <c r="D425" t="s">
        <v>8</v>
      </c>
      <c r="E425" t="s">
        <v>27</v>
      </c>
      <c r="F425" s="14">
        <v>9.0000000000000011E-3</v>
      </c>
      <c r="G425" s="15">
        <v>9</v>
      </c>
      <c r="H425" s="16">
        <v>40</v>
      </c>
      <c r="I425" s="17">
        <f t="shared" si="6"/>
        <v>79.487179487179489</v>
      </c>
    </row>
    <row r="426" spans="1:9" x14ac:dyDescent="0.2">
      <c r="A426" t="s">
        <v>374</v>
      </c>
      <c r="B426" t="s">
        <v>375</v>
      </c>
      <c r="C426" t="s">
        <v>376</v>
      </c>
      <c r="D426" t="s">
        <v>356</v>
      </c>
      <c r="E426" t="s">
        <v>1151</v>
      </c>
      <c r="F426" s="14">
        <v>3.0000000000000001E-3</v>
      </c>
      <c r="G426" s="15">
        <v>9</v>
      </c>
      <c r="H426" s="16">
        <v>40</v>
      </c>
      <c r="I426" s="17">
        <f t="shared" si="6"/>
        <v>79.487179487179489</v>
      </c>
    </row>
    <row r="427" spans="1:9" x14ac:dyDescent="0.2">
      <c r="A427" t="s">
        <v>238</v>
      </c>
      <c r="B427" t="s">
        <v>13</v>
      </c>
      <c r="C427" t="s">
        <v>239</v>
      </c>
      <c r="D427" t="s">
        <v>30</v>
      </c>
      <c r="E427" t="s">
        <v>195</v>
      </c>
      <c r="F427" s="14">
        <v>0.01</v>
      </c>
      <c r="G427" s="15">
        <v>7</v>
      </c>
      <c r="H427" s="16">
        <v>30</v>
      </c>
      <c r="I427" s="17">
        <f t="shared" si="6"/>
        <v>79.310344827586206</v>
      </c>
    </row>
    <row r="428" spans="1:9" x14ac:dyDescent="0.2">
      <c r="A428" t="s">
        <v>290</v>
      </c>
      <c r="B428" t="s">
        <v>799</v>
      </c>
      <c r="C428" t="s">
        <v>292</v>
      </c>
      <c r="D428" t="s">
        <v>42</v>
      </c>
      <c r="E428" t="s">
        <v>293</v>
      </c>
      <c r="F428" s="14">
        <v>2.8000000000000001E-2</v>
      </c>
      <c r="G428" s="15">
        <v>7</v>
      </c>
      <c r="H428" s="16">
        <v>30</v>
      </c>
      <c r="I428" s="17">
        <f t="shared" si="6"/>
        <v>79.310344827586206</v>
      </c>
    </row>
    <row r="429" spans="1:9" x14ac:dyDescent="0.2">
      <c r="A429" t="s">
        <v>727</v>
      </c>
      <c r="B429" t="s">
        <v>20</v>
      </c>
      <c r="C429" t="s">
        <v>728</v>
      </c>
      <c r="D429" t="s">
        <v>8</v>
      </c>
      <c r="E429" t="s">
        <v>27</v>
      </c>
      <c r="F429" s="14">
        <v>1.0999999999999999E-2</v>
      </c>
      <c r="G429" s="15">
        <v>10</v>
      </c>
      <c r="H429" s="16">
        <v>44</v>
      </c>
      <c r="I429" s="17">
        <f t="shared" si="6"/>
        <v>79.069767441860463</v>
      </c>
    </row>
    <row r="430" spans="1:9" x14ac:dyDescent="0.2">
      <c r="A430" t="s">
        <v>778</v>
      </c>
      <c r="B430" t="s">
        <v>1288</v>
      </c>
      <c r="C430" t="s">
        <v>779</v>
      </c>
      <c r="D430" t="s">
        <v>8</v>
      </c>
      <c r="E430" t="s">
        <v>1144</v>
      </c>
      <c r="F430" s="14">
        <v>0.03</v>
      </c>
      <c r="G430" s="15">
        <v>14</v>
      </c>
      <c r="H430" s="16">
        <v>63</v>
      </c>
      <c r="I430" s="17">
        <f t="shared" si="6"/>
        <v>79.032258064516128</v>
      </c>
    </row>
    <row r="431" spans="1:9" x14ac:dyDescent="0.2">
      <c r="A431" t="s">
        <v>400</v>
      </c>
      <c r="B431" t="s">
        <v>1155</v>
      </c>
      <c r="C431" t="s">
        <v>402</v>
      </c>
      <c r="D431" t="s">
        <v>102</v>
      </c>
      <c r="E431" t="s">
        <v>170</v>
      </c>
      <c r="F431" s="14">
        <v>2.5000000000000001E-2</v>
      </c>
      <c r="G431" s="15">
        <v>14</v>
      </c>
      <c r="H431" s="16">
        <v>63</v>
      </c>
      <c r="I431" s="17">
        <f t="shared" si="6"/>
        <v>79.032258064516128</v>
      </c>
    </row>
    <row r="432" spans="1:9" x14ac:dyDescent="0.2">
      <c r="A432" t="s">
        <v>119</v>
      </c>
      <c r="B432" t="s">
        <v>848</v>
      </c>
      <c r="C432" t="s">
        <v>120</v>
      </c>
      <c r="D432" t="s">
        <v>38</v>
      </c>
      <c r="E432" t="s">
        <v>121</v>
      </c>
      <c r="F432" s="14">
        <v>5.1999999999999998E-2</v>
      </c>
      <c r="G432" s="15">
        <v>5</v>
      </c>
      <c r="H432" s="16">
        <v>20</v>
      </c>
      <c r="I432" s="17">
        <f t="shared" si="6"/>
        <v>78.94736842105263</v>
      </c>
    </row>
    <row r="433" spans="1:9" x14ac:dyDescent="0.2">
      <c r="A433" t="s">
        <v>59</v>
      </c>
      <c r="B433" t="s">
        <v>20</v>
      </c>
      <c r="C433" t="s">
        <v>61</v>
      </c>
      <c r="D433" t="s">
        <v>8</v>
      </c>
      <c r="E433" t="s">
        <v>62</v>
      </c>
      <c r="F433" s="14">
        <v>1.4E-2</v>
      </c>
      <c r="G433" s="15">
        <v>9</v>
      </c>
      <c r="H433" s="16">
        <v>39</v>
      </c>
      <c r="I433" s="17">
        <f t="shared" si="6"/>
        <v>78.94736842105263</v>
      </c>
    </row>
    <row r="434" spans="1:9" x14ac:dyDescent="0.2">
      <c r="A434" t="s">
        <v>196</v>
      </c>
      <c r="B434" t="s">
        <v>318</v>
      </c>
      <c r="C434" t="s">
        <v>197</v>
      </c>
      <c r="D434" t="s">
        <v>8</v>
      </c>
      <c r="E434" t="s">
        <v>11</v>
      </c>
      <c r="F434" s="14">
        <v>0.04</v>
      </c>
      <c r="G434" s="15">
        <v>13</v>
      </c>
      <c r="H434" s="16">
        <v>58</v>
      </c>
      <c r="I434" s="17">
        <f t="shared" si="6"/>
        <v>78.94736842105263</v>
      </c>
    </row>
    <row r="435" spans="1:9" x14ac:dyDescent="0.2">
      <c r="A435" t="s">
        <v>1091</v>
      </c>
      <c r="B435" t="s">
        <v>20</v>
      </c>
      <c r="C435" t="s">
        <v>1092</v>
      </c>
      <c r="D435" t="s">
        <v>102</v>
      </c>
      <c r="E435" t="s">
        <v>170</v>
      </c>
      <c r="F435" s="14">
        <v>1.4E-2</v>
      </c>
      <c r="G435" s="15">
        <v>14</v>
      </c>
      <c r="H435" s="16">
        <v>62</v>
      </c>
      <c r="I435" s="17">
        <f t="shared" si="6"/>
        <v>78.688524590163937</v>
      </c>
    </row>
    <row r="436" spans="1:9" x14ac:dyDescent="0.2">
      <c r="A436" t="s">
        <v>361</v>
      </c>
      <c r="B436" t="s">
        <v>20</v>
      </c>
      <c r="C436" t="s">
        <v>362</v>
      </c>
      <c r="D436" t="s">
        <v>8</v>
      </c>
      <c r="E436" t="s">
        <v>1144</v>
      </c>
      <c r="F436" s="14">
        <v>1.4999999999999999E-2</v>
      </c>
      <c r="G436" s="15">
        <v>17</v>
      </c>
      <c r="H436" s="16">
        <v>76</v>
      </c>
      <c r="I436" s="17">
        <f t="shared" si="6"/>
        <v>78.666666666666657</v>
      </c>
    </row>
    <row r="437" spans="1:9" x14ac:dyDescent="0.2">
      <c r="A437" t="s">
        <v>934</v>
      </c>
      <c r="B437" t="s">
        <v>104</v>
      </c>
      <c r="C437" t="s">
        <v>935</v>
      </c>
      <c r="D437" t="s">
        <v>38</v>
      </c>
      <c r="E437" t="s">
        <v>159</v>
      </c>
      <c r="F437" s="14">
        <v>3.3000000000000002E-2</v>
      </c>
      <c r="G437" s="15">
        <v>4</v>
      </c>
      <c r="H437" s="16">
        <v>15</v>
      </c>
      <c r="I437" s="17">
        <f t="shared" si="6"/>
        <v>78.571428571428569</v>
      </c>
    </row>
    <row r="438" spans="1:9" x14ac:dyDescent="0.2">
      <c r="A438" t="s">
        <v>914</v>
      </c>
      <c r="B438" t="s">
        <v>13</v>
      </c>
      <c r="C438" t="s">
        <v>915</v>
      </c>
      <c r="D438" t="s">
        <v>30</v>
      </c>
      <c r="E438" t="s">
        <v>31</v>
      </c>
      <c r="F438" s="14">
        <v>1.4E-2</v>
      </c>
      <c r="G438" s="15">
        <v>7</v>
      </c>
      <c r="H438" s="16">
        <v>29</v>
      </c>
      <c r="I438" s="17">
        <f t="shared" si="6"/>
        <v>78.571428571428569</v>
      </c>
    </row>
    <row r="439" spans="1:9" x14ac:dyDescent="0.2">
      <c r="A439" t="s">
        <v>485</v>
      </c>
      <c r="B439" t="s">
        <v>20</v>
      </c>
      <c r="C439" t="s">
        <v>486</v>
      </c>
      <c r="D439" t="s">
        <v>76</v>
      </c>
      <c r="E439" t="s">
        <v>77</v>
      </c>
      <c r="F439" s="14">
        <v>4.0000000000000001E-3</v>
      </c>
      <c r="G439" s="15">
        <v>10</v>
      </c>
      <c r="H439" s="16">
        <v>43</v>
      </c>
      <c r="I439" s="17">
        <f t="shared" si="6"/>
        <v>78.571428571428569</v>
      </c>
    </row>
    <row r="440" spans="1:9" x14ac:dyDescent="0.2">
      <c r="A440" t="s">
        <v>689</v>
      </c>
      <c r="B440" t="s">
        <v>13</v>
      </c>
      <c r="C440" t="s">
        <v>690</v>
      </c>
      <c r="D440" t="s">
        <v>137</v>
      </c>
      <c r="E440" t="s">
        <v>691</v>
      </c>
      <c r="F440" s="14">
        <v>1.7999999999999999E-2</v>
      </c>
      <c r="G440" s="15">
        <v>10</v>
      </c>
      <c r="H440" s="16">
        <v>43</v>
      </c>
      <c r="I440" s="17">
        <f t="shared" si="6"/>
        <v>78.571428571428569</v>
      </c>
    </row>
    <row r="441" spans="1:9" x14ac:dyDescent="0.2">
      <c r="A441" t="s">
        <v>361</v>
      </c>
      <c r="B441" t="s">
        <v>13</v>
      </c>
      <c r="C441" t="s">
        <v>362</v>
      </c>
      <c r="D441" t="s">
        <v>8</v>
      </c>
      <c r="E441" t="s">
        <v>1144</v>
      </c>
      <c r="F441" s="14">
        <v>2.1999999999999999E-2</v>
      </c>
      <c r="G441" s="15">
        <v>15</v>
      </c>
      <c r="H441" s="16">
        <v>66</v>
      </c>
      <c r="I441" s="17">
        <f t="shared" si="6"/>
        <v>78.461538461538467</v>
      </c>
    </row>
    <row r="442" spans="1:9" x14ac:dyDescent="0.2">
      <c r="A442" t="s">
        <v>896</v>
      </c>
      <c r="B442" t="s">
        <v>579</v>
      </c>
      <c r="C442" t="s">
        <v>897</v>
      </c>
      <c r="D442" t="s">
        <v>102</v>
      </c>
      <c r="E442" t="s">
        <v>170</v>
      </c>
      <c r="F442" s="14">
        <v>0.01</v>
      </c>
      <c r="G442" s="15">
        <v>12</v>
      </c>
      <c r="H442" s="16">
        <v>52</v>
      </c>
      <c r="I442" s="17">
        <f t="shared" si="6"/>
        <v>78.431372549019613</v>
      </c>
    </row>
    <row r="443" spans="1:9" x14ac:dyDescent="0.2">
      <c r="A443" t="s">
        <v>949</v>
      </c>
      <c r="B443" t="s">
        <v>20</v>
      </c>
      <c r="C443" t="s">
        <v>950</v>
      </c>
      <c r="D443" t="s">
        <v>8</v>
      </c>
      <c r="E443" t="s">
        <v>98</v>
      </c>
      <c r="F443" s="14">
        <v>9.0000000000000011E-3</v>
      </c>
      <c r="G443" s="15">
        <v>11</v>
      </c>
      <c r="H443" s="16">
        <v>47</v>
      </c>
      <c r="I443" s="17">
        <f t="shared" si="6"/>
        <v>78.260869565217391</v>
      </c>
    </row>
    <row r="444" spans="1:9" x14ac:dyDescent="0.2">
      <c r="A444" t="s">
        <v>87</v>
      </c>
      <c r="B444" t="s">
        <v>20</v>
      </c>
      <c r="C444" t="s">
        <v>88</v>
      </c>
      <c r="D444" t="s">
        <v>8</v>
      </c>
      <c r="E444" t="s">
        <v>65</v>
      </c>
      <c r="F444" s="14">
        <v>3.0000000000000001E-3</v>
      </c>
      <c r="G444" s="15">
        <v>13</v>
      </c>
      <c r="H444" s="16">
        <v>56</v>
      </c>
      <c r="I444" s="17">
        <f t="shared" si="6"/>
        <v>78.181818181818187</v>
      </c>
    </row>
    <row r="445" spans="1:9" x14ac:dyDescent="0.2">
      <c r="A445" t="s">
        <v>723</v>
      </c>
      <c r="B445" t="s">
        <v>104</v>
      </c>
      <c r="C445" t="s">
        <v>724</v>
      </c>
      <c r="D445" t="s">
        <v>8</v>
      </c>
      <c r="E445" t="s">
        <v>98</v>
      </c>
      <c r="F445" s="14">
        <v>3.7999999999999999E-2</v>
      </c>
      <c r="G445" s="15">
        <v>8</v>
      </c>
      <c r="H445" s="16">
        <v>33</v>
      </c>
      <c r="I445" s="17">
        <f t="shared" si="6"/>
        <v>78.125</v>
      </c>
    </row>
    <row r="446" spans="1:9" x14ac:dyDescent="0.2">
      <c r="A446" t="s">
        <v>23</v>
      </c>
      <c r="B446" t="s">
        <v>104</v>
      </c>
      <c r="C446" t="s">
        <v>24</v>
      </c>
      <c r="D446" t="s">
        <v>8</v>
      </c>
      <c r="E446" t="s">
        <v>18</v>
      </c>
      <c r="F446" s="14">
        <v>0.16</v>
      </c>
      <c r="G446" s="15">
        <v>3</v>
      </c>
      <c r="H446" s="16">
        <v>10</v>
      </c>
      <c r="I446" s="17">
        <f t="shared" si="6"/>
        <v>77.777777777777786</v>
      </c>
    </row>
    <row r="447" spans="1:9" x14ac:dyDescent="0.2">
      <c r="A447" t="s">
        <v>180</v>
      </c>
      <c r="B447" t="s">
        <v>13</v>
      </c>
      <c r="C447" t="s">
        <v>181</v>
      </c>
      <c r="D447" t="s">
        <v>38</v>
      </c>
      <c r="E447" t="s">
        <v>182</v>
      </c>
      <c r="F447" s="14">
        <v>2.4E-2</v>
      </c>
      <c r="G447" s="15">
        <v>3</v>
      </c>
      <c r="H447" s="16">
        <v>10</v>
      </c>
      <c r="I447" s="17">
        <f t="shared" si="6"/>
        <v>77.777777777777786</v>
      </c>
    </row>
    <row r="448" spans="1:9" x14ac:dyDescent="0.2">
      <c r="A448" t="s">
        <v>23</v>
      </c>
      <c r="B448" t="s">
        <v>104</v>
      </c>
      <c r="C448" t="s">
        <v>24</v>
      </c>
      <c r="D448" t="s">
        <v>8</v>
      </c>
      <c r="E448" t="s">
        <v>18</v>
      </c>
      <c r="F448" s="14">
        <v>0.16</v>
      </c>
      <c r="G448" s="15">
        <v>3</v>
      </c>
      <c r="H448" s="16">
        <v>10</v>
      </c>
      <c r="I448" s="17">
        <f t="shared" si="6"/>
        <v>77.777777777777786</v>
      </c>
    </row>
    <row r="449" spans="1:9" x14ac:dyDescent="0.2">
      <c r="A449" t="s">
        <v>180</v>
      </c>
      <c r="B449" t="s">
        <v>13</v>
      </c>
      <c r="C449" t="s">
        <v>181</v>
      </c>
      <c r="D449" t="s">
        <v>38</v>
      </c>
      <c r="E449" t="s">
        <v>182</v>
      </c>
      <c r="F449" s="14">
        <v>2.4E-2</v>
      </c>
      <c r="G449" s="15">
        <v>3</v>
      </c>
      <c r="H449" s="16">
        <v>10</v>
      </c>
      <c r="I449" s="17">
        <f t="shared" si="6"/>
        <v>77.777777777777786</v>
      </c>
    </row>
    <row r="450" spans="1:9" x14ac:dyDescent="0.2">
      <c r="A450" t="s">
        <v>312</v>
      </c>
      <c r="B450" t="s">
        <v>313</v>
      </c>
      <c r="C450" t="s">
        <v>314</v>
      </c>
      <c r="D450" t="s">
        <v>141</v>
      </c>
      <c r="E450" t="s">
        <v>296</v>
      </c>
      <c r="F450" s="14">
        <v>0.03</v>
      </c>
      <c r="G450" s="15">
        <v>5</v>
      </c>
      <c r="H450" s="16">
        <v>19</v>
      </c>
      <c r="I450" s="17">
        <f t="shared" si="6"/>
        <v>77.777777777777786</v>
      </c>
    </row>
    <row r="451" spans="1:9" x14ac:dyDescent="0.2">
      <c r="A451" t="s">
        <v>361</v>
      </c>
      <c r="B451" t="s">
        <v>1032</v>
      </c>
      <c r="C451" t="s">
        <v>362</v>
      </c>
      <c r="D451" t="s">
        <v>8</v>
      </c>
      <c r="E451" t="s">
        <v>1144</v>
      </c>
      <c r="F451" s="14">
        <v>4.4999999999999998E-2</v>
      </c>
      <c r="G451" s="15">
        <v>11</v>
      </c>
      <c r="H451" s="16">
        <v>46</v>
      </c>
      <c r="I451" s="17">
        <f t="shared" si="6"/>
        <v>77.777777777777786</v>
      </c>
    </row>
    <row r="452" spans="1:9" x14ac:dyDescent="0.2">
      <c r="A452" t="s">
        <v>812</v>
      </c>
      <c r="B452" t="s">
        <v>100</v>
      </c>
      <c r="C452" t="s">
        <v>813</v>
      </c>
      <c r="D452" t="s">
        <v>102</v>
      </c>
      <c r="E452" t="s">
        <v>210</v>
      </c>
      <c r="F452" s="14">
        <v>4.7E-2</v>
      </c>
      <c r="G452" s="15">
        <v>10</v>
      </c>
      <c r="H452" s="16">
        <v>41</v>
      </c>
      <c r="I452" s="17">
        <f t="shared" si="6"/>
        <v>77.5</v>
      </c>
    </row>
    <row r="453" spans="1:9" x14ac:dyDescent="0.2">
      <c r="A453" t="s">
        <v>957</v>
      </c>
      <c r="B453" t="s">
        <v>960</v>
      </c>
      <c r="C453" t="s">
        <v>958</v>
      </c>
      <c r="D453" t="s">
        <v>8</v>
      </c>
      <c r="E453" t="s">
        <v>62</v>
      </c>
      <c r="F453" s="14">
        <v>2.5000000000000001E-2</v>
      </c>
      <c r="G453" s="15">
        <v>8</v>
      </c>
      <c r="H453" s="16">
        <v>32</v>
      </c>
      <c r="I453" s="17">
        <f t="shared" si="6"/>
        <v>77.41935483870968</v>
      </c>
    </row>
    <row r="454" spans="1:9" x14ac:dyDescent="0.2">
      <c r="A454" t="s">
        <v>99</v>
      </c>
      <c r="B454" t="s">
        <v>433</v>
      </c>
      <c r="C454" t="s">
        <v>101</v>
      </c>
      <c r="D454" t="s">
        <v>102</v>
      </c>
      <c r="E454" t="s">
        <v>103</v>
      </c>
      <c r="F454" s="14">
        <v>6.9999999999999993E-3</v>
      </c>
      <c r="G454" s="15">
        <v>9</v>
      </c>
      <c r="H454" s="16">
        <v>36</v>
      </c>
      <c r="I454" s="17">
        <f t="shared" si="6"/>
        <v>77.142857142857153</v>
      </c>
    </row>
    <row r="455" spans="1:9" x14ac:dyDescent="0.2">
      <c r="A455" t="s">
        <v>536</v>
      </c>
      <c r="B455" t="s">
        <v>1231</v>
      </c>
      <c r="C455" t="s">
        <v>537</v>
      </c>
      <c r="D455" t="s">
        <v>85</v>
      </c>
      <c r="E455" t="s">
        <v>388</v>
      </c>
      <c r="F455" s="14">
        <v>2.9000000000000001E-2</v>
      </c>
      <c r="G455" s="15">
        <v>9</v>
      </c>
      <c r="H455" s="16">
        <v>36</v>
      </c>
      <c r="I455" s="17">
        <f t="shared" si="6"/>
        <v>77.142857142857153</v>
      </c>
    </row>
    <row r="456" spans="1:9" x14ac:dyDescent="0.2">
      <c r="A456" t="s">
        <v>176</v>
      </c>
      <c r="B456" t="s">
        <v>564</v>
      </c>
      <c r="C456" t="s">
        <v>177</v>
      </c>
      <c r="D456" t="s">
        <v>8</v>
      </c>
      <c r="E456" t="s">
        <v>65</v>
      </c>
      <c r="F456" s="14">
        <v>1.0999999999999999E-2</v>
      </c>
      <c r="G456" s="15">
        <v>9</v>
      </c>
      <c r="H456" s="16">
        <v>36</v>
      </c>
      <c r="I456" s="17">
        <f t="shared" ref="I456:I519" si="7">(1 - (G456-1)/(H456-1))*100</f>
        <v>77.142857142857153</v>
      </c>
    </row>
    <row r="457" spans="1:9" x14ac:dyDescent="0.2">
      <c r="A457" t="s">
        <v>1162</v>
      </c>
      <c r="B457" t="s">
        <v>1398</v>
      </c>
      <c r="C457" t="s">
        <v>1163</v>
      </c>
      <c r="D457" t="s">
        <v>85</v>
      </c>
      <c r="E457" t="s">
        <v>1164</v>
      </c>
      <c r="F457" s="14">
        <v>4.7E-2</v>
      </c>
      <c r="G457" s="15">
        <v>4</v>
      </c>
      <c r="H457" s="16">
        <v>14</v>
      </c>
      <c r="I457" s="17">
        <f t="shared" si="7"/>
        <v>76.92307692307692</v>
      </c>
    </row>
    <row r="458" spans="1:9" x14ac:dyDescent="0.2">
      <c r="A458" t="s">
        <v>224</v>
      </c>
      <c r="B458" t="s">
        <v>13</v>
      </c>
      <c r="C458" t="s">
        <v>225</v>
      </c>
      <c r="D458" t="s">
        <v>30</v>
      </c>
      <c r="E458" t="s">
        <v>31</v>
      </c>
      <c r="F458" s="14">
        <v>2.9000000000000001E-2</v>
      </c>
      <c r="G458" s="15">
        <v>7</v>
      </c>
      <c r="H458" s="16">
        <v>27</v>
      </c>
      <c r="I458" s="17">
        <f t="shared" si="7"/>
        <v>76.92307692307692</v>
      </c>
    </row>
    <row r="459" spans="1:9" x14ac:dyDescent="0.2">
      <c r="A459" t="s">
        <v>767</v>
      </c>
      <c r="B459" t="s">
        <v>20</v>
      </c>
      <c r="C459" t="s">
        <v>768</v>
      </c>
      <c r="D459" t="s">
        <v>42</v>
      </c>
      <c r="E459" t="s">
        <v>43</v>
      </c>
      <c r="F459" s="14">
        <v>1.7999999999999999E-2</v>
      </c>
      <c r="G459" s="15">
        <v>7</v>
      </c>
      <c r="H459" s="16">
        <v>27</v>
      </c>
      <c r="I459" s="17">
        <f t="shared" si="7"/>
        <v>76.92307692307692</v>
      </c>
    </row>
    <row r="460" spans="1:9" x14ac:dyDescent="0.2">
      <c r="A460" t="s">
        <v>914</v>
      </c>
      <c r="B460" t="s">
        <v>92</v>
      </c>
      <c r="C460" t="s">
        <v>915</v>
      </c>
      <c r="D460" t="s">
        <v>30</v>
      </c>
      <c r="E460" t="s">
        <v>31</v>
      </c>
      <c r="F460" s="14">
        <v>1.4999999999999999E-2</v>
      </c>
      <c r="G460" s="15">
        <v>7</v>
      </c>
      <c r="H460" s="16">
        <v>27</v>
      </c>
      <c r="I460" s="17">
        <f t="shared" si="7"/>
        <v>76.92307692307692</v>
      </c>
    </row>
    <row r="461" spans="1:9" x14ac:dyDescent="0.2">
      <c r="A461" t="s">
        <v>517</v>
      </c>
      <c r="B461" t="s">
        <v>143</v>
      </c>
      <c r="C461" t="s">
        <v>518</v>
      </c>
      <c r="D461" t="s">
        <v>8</v>
      </c>
      <c r="E461" t="s">
        <v>1144</v>
      </c>
      <c r="F461" s="14">
        <v>2.5000000000000001E-2</v>
      </c>
      <c r="G461" s="15">
        <v>10</v>
      </c>
      <c r="H461" s="16">
        <v>40</v>
      </c>
      <c r="I461" s="17">
        <f t="shared" si="7"/>
        <v>76.92307692307692</v>
      </c>
    </row>
    <row r="462" spans="1:9" x14ac:dyDescent="0.2">
      <c r="A462" t="s">
        <v>208</v>
      </c>
      <c r="B462" t="s">
        <v>13</v>
      </c>
      <c r="C462" t="s">
        <v>209</v>
      </c>
      <c r="D462" t="s">
        <v>102</v>
      </c>
      <c r="E462" t="s">
        <v>210</v>
      </c>
      <c r="F462" s="14">
        <v>1.6E-2</v>
      </c>
      <c r="G462" s="15">
        <v>10</v>
      </c>
      <c r="H462" s="16">
        <v>40</v>
      </c>
      <c r="I462" s="17">
        <f t="shared" si="7"/>
        <v>76.92307692307692</v>
      </c>
    </row>
    <row r="463" spans="1:9" x14ac:dyDescent="0.2">
      <c r="A463" t="s">
        <v>208</v>
      </c>
      <c r="B463" t="s">
        <v>1221</v>
      </c>
      <c r="C463" t="s">
        <v>209</v>
      </c>
      <c r="D463" t="s">
        <v>102</v>
      </c>
      <c r="E463" t="s">
        <v>210</v>
      </c>
      <c r="F463" s="14">
        <v>1.6E-2</v>
      </c>
      <c r="G463" s="15">
        <v>10</v>
      </c>
      <c r="H463" s="16">
        <v>40</v>
      </c>
      <c r="I463" s="17">
        <f t="shared" si="7"/>
        <v>76.92307692307692</v>
      </c>
    </row>
    <row r="464" spans="1:9" x14ac:dyDescent="0.2">
      <c r="A464" t="s">
        <v>536</v>
      </c>
      <c r="B464" t="s">
        <v>13</v>
      </c>
      <c r="C464" t="s">
        <v>537</v>
      </c>
      <c r="D464" t="s">
        <v>85</v>
      </c>
      <c r="E464" t="s">
        <v>388</v>
      </c>
      <c r="F464" s="14">
        <v>2.1999999999999999E-2</v>
      </c>
      <c r="G464" s="15">
        <v>11</v>
      </c>
      <c r="H464" s="16">
        <v>44</v>
      </c>
      <c r="I464" s="17">
        <f t="shared" si="7"/>
        <v>76.744186046511629</v>
      </c>
    </row>
    <row r="465" spans="1:9" x14ac:dyDescent="0.2">
      <c r="A465" t="s">
        <v>1149</v>
      </c>
      <c r="B465" t="s">
        <v>20</v>
      </c>
      <c r="C465" t="s">
        <v>1150</v>
      </c>
      <c r="D465" t="s">
        <v>356</v>
      </c>
      <c r="E465" t="s">
        <v>1151</v>
      </c>
      <c r="F465" s="14">
        <v>6.9999999999999993E-3</v>
      </c>
      <c r="G465" s="15">
        <v>12</v>
      </c>
      <c r="H465" s="16">
        <v>48</v>
      </c>
      <c r="I465" s="17">
        <f t="shared" si="7"/>
        <v>76.59574468085107</v>
      </c>
    </row>
    <row r="466" spans="1:9" x14ac:dyDescent="0.2">
      <c r="A466" t="s">
        <v>119</v>
      </c>
      <c r="B466" t="s">
        <v>471</v>
      </c>
      <c r="C466" t="s">
        <v>120</v>
      </c>
      <c r="D466" t="s">
        <v>38</v>
      </c>
      <c r="E466" t="s">
        <v>121</v>
      </c>
      <c r="F466" s="14">
        <v>5.0999999999999997E-2</v>
      </c>
      <c r="G466" s="15">
        <v>5</v>
      </c>
      <c r="H466" s="16">
        <v>18</v>
      </c>
      <c r="I466" s="17">
        <f t="shared" si="7"/>
        <v>76.470588235294116</v>
      </c>
    </row>
    <row r="467" spans="1:9" x14ac:dyDescent="0.2">
      <c r="A467" t="s">
        <v>192</v>
      </c>
      <c r="B467" t="s">
        <v>13</v>
      </c>
      <c r="C467" t="s">
        <v>194</v>
      </c>
      <c r="D467" t="s">
        <v>30</v>
      </c>
      <c r="E467" t="s">
        <v>195</v>
      </c>
      <c r="F467" s="14">
        <v>9.6999999999999989E-2</v>
      </c>
      <c r="G467" s="15">
        <v>5</v>
      </c>
      <c r="H467" s="16">
        <v>18</v>
      </c>
      <c r="I467" s="17">
        <f t="shared" si="7"/>
        <v>76.470588235294116</v>
      </c>
    </row>
    <row r="468" spans="1:9" x14ac:dyDescent="0.2">
      <c r="A468" t="s">
        <v>443</v>
      </c>
      <c r="B468" t="s">
        <v>20</v>
      </c>
      <c r="C468" t="s">
        <v>444</v>
      </c>
      <c r="D468" t="s">
        <v>310</v>
      </c>
      <c r="E468" t="s">
        <v>311</v>
      </c>
      <c r="F468" s="14">
        <v>3.2000000000000001E-2</v>
      </c>
      <c r="G468" s="15">
        <v>9</v>
      </c>
      <c r="H468" s="16">
        <v>35</v>
      </c>
      <c r="I468" s="17">
        <f t="shared" si="7"/>
        <v>76.470588235294116</v>
      </c>
    </row>
    <row r="469" spans="1:9" x14ac:dyDescent="0.2">
      <c r="A469" t="s">
        <v>517</v>
      </c>
      <c r="B469" t="s">
        <v>520</v>
      </c>
      <c r="C469" t="s">
        <v>518</v>
      </c>
      <c r="D469" t="s">
        <v>8</v>
      </c>
      <c r="E469" t="s">
        <v>1144</v>
      </c>
      <c r="F469" s="14">
        <v>3.9E-2</v>
      </c>
      <c r="G469" s="15">
        <v>9</v>
      </c>
      <c r="H469" s="16">
        <v>35</v>
      </c>
      <c r="I469" s="17">
        <f t="shared" si="7"/>
        <v>76.470588235294116</v>
      </c>
    </row>
    <row r="470" spans="1:9" x14ac:dyDescent="0.2">
      <c r="A470" t="s">
        <v>331</v>
      </c>
      <c r="B470" t="s">
        <v>143</v>
      </c>
      <c r="C470" t="s">
        <v>332</v>
      </c>
      <c r="D470" t="s">
        <v>8</v>
      </c>
      <c r="E470" t="s">
        <v>11</v>
      </c>
      <c r="F470" s="14">
        <v>7.6999999999999999E-2</v>
      </c>
      <c r="G470" s="15">
        <v>10</v>
      </c>
      <c r="H470" s="16">
        <v>39</v>
      </c>
      <c r="I470" s="17">
        <f t="shared" si="7"/>
        <v>76.31578947368422</v>
      </c>
    </row>
    <row r="471" spans="1:9" x14ac:dyDescent="0.2">
      <c r="A471" t="s">
        <v>716</v>
      </c>
      <c r="B471" t="s">
        <v>20</v>
      </c>
      <c r="C471" t="s">
        <v>717</v>
      </c>
      <c r="D471" t="s">
        <v>8</v>
      </c>
      <c r="E471" t="s">
        <v>27</v>
      </c>
      <c r="F471" s="14">
        <v>4.2000000000000003E-2</v>
      </c>
      <c r="G471" s="15">
        <v>15</v>
      </c>
      <c r="H471" s="16">
        <v>60</v>
      </c>
      <c r="I471" s="17">
        <f t="shared" si="7"/>
        <v>76.271186440677965</v>
      </c>
    </row>
    <row r="472" spans="1:9" x14ac:dyDescent="0.2">
      <c r="A472" t="s">
        <v>723</v>
      </c>
      <c r="B472" t="s">
        <v>1279</v>
      </c>
      <c r="C472" t="s">
        <v>724</v>
      </c>
      <c r="D472" t="s">
        <v>8</v>
      </c>
      <c r="E472" t="s">
        <v>98</v>
      </c>
      <c r="F472" s="14">
        <v>3.9E-2</v>
      </c>
      <c r="G472" s="15">
        <v>11</v>
      </c>
      <c r="H472" s="16">
        <v>43</v>
      </c>
      <c r="I472" s="17">
        <f t="shared" si="7"/>
        <v>76.19047619047619</v>
      </c>
    </row>
    <row r="473" spans="1:9" x14ac:dyDescent="0.2">
      <c r="A473" t="s">
        <v>747</v>
      </c>
      <c r="B473" t="s">
        <v>1285</v>
      </c>
      <c r="C473" t="s">
        <v>748</v>
      </c>
      <c r="D473" t="s">
        <v>8</v>
      </c>
      <c r="E473" t="s">
        <v>27</v>
      </c>
      <c r="F473" s="14">
        <v>1.2999999999999999E-2</v>
      </c>
      <c r="G473" s="15">
        <v>11</v>
      </c>
      <c r="H473" s="16">
        <v>43</v>
      </c>
      <c r="I473" s="17">
        <f t="shared" si="7"/>
        <v>76.19047619047619</v>
      </c>
    </row>
    <row r="474" spans="1:9" x14ac:dyDescent="0.2">
      <c r="A474" t="s">
        <v>996</v>
      </c>
      <c r="B474" t="s">
        <v>1328</v>
      </c>
      <c r="C474" t="s">
        <v>997</v>
      </c>
      <c r="D474" t="s">
        <v>356</v>
      </c>
      <c r="E474" t="s">
        <v>1151</v>
      </c>
      <c r="F474" s="14">
        <v>3.0000000000000001E-3</v>
      </c>
      <c r="G474" s="15">
        <v>11</v>
      </c>
      <c r="H474" s="16">
        <v>43</v>
      </c>
      <c r="I474" s="17">
        <f t="shared" si="7"/>
        <v>76.19047619047619</v>
      </c>
    </row>
    <row r="475" spans="1:9" x14ac:dyDescent="0.2">
      <c r="A475" t="s">
        <v>708</v>
      </c>
      <c r="B475" t="s">
        <v>13</v>
      </c>
      <c r="C475" t="s">
        <v>709</v>
      </c>
      <c r="D475" t="s">
        <v>267</v>
      </c>
      <c r="E475" t="s">
        <v>268</v>
      </c>
      <c r="F475" s="14">
        <v>3.3000000000000002E-2</v>
      </c>
      <c r="G475" s="15">
        <v>12</v>
      </c>
      <c r="H475" s="16">
        <v>47</v>
      </c>
      <c r="I475" s="17">
        <f t="shared" si="7"/>
        <v>76.08695652173914</v>
      </c>
    </row>
    <row r="476" spans="1:9" x14ac:dyDescent="0.2">
      <c r="A476" t="s">
        <v>487</v>
      </c>
      <c r="B476" t="s">
        <v>1455</v>
      </c>
      <c r="C476" t="s">
        <v>488</v>
      </c>
      <c r="D476" t="s">
        <v>267</v>
      </c>
      <c r="E476" t="s">
        <v>268</v>
      </c>
      <c r="F476" s="14">
        <v>3.3000000000000002E-2</v>
      </c>
      <c r="G476" s="15">
        <v>13</v>
      </c>
      <c r="H476" s="16">
        <v>51</v>
      </c>
      <c r="I476" s="17">
        <f t="shared" si="7"/>
        <v>76</v>
      </c>
    </row>
    <row r="477" spans="1:9" x14ac:dyDescent="0.2">
      <c r="A477" t="s">
        <v>441</v>
      </c>
      <c r="B477" t="s">
        <v>60</v>
      </c>
      <c r="C477" t="s">
        <v>442</v>
      </c>
      <c r="D477" t="s">
        <v>8</v>
      </c>
      <c r="E477" t="s">
        <v>27</v>
      </c>
      <c r="F477" s="14">
        <v>1.2999999999999999E-2</v>
      </c>
      <c r="G477" s="15">
        <v>8</v>
      </c>
      <c r="H477" s="16">
        <v>30</v>
      </c>
      <c r="I477" s="17">
        <f t="shared" si="7"/>
        <v>75.862068965517238</v>
      </c>
    </row>
    <row r="478" spans="1:9" x14ac:dyDescent="0.2">
      <c r="A478" t="s">
        <v>400</v>
      </c>
      <c r="B478" t="s">
        <v>13</v>
      </c>
      <c r="C478" t="s">
        <v>402</v>
      </c>
      <c r="D478" t="s">
        <v>102</v>
      </c>
      <c r="E478" t="s">
        <v>170</v>
      </c>
      <c r="F478" s="14">
        <v>3.1E-2</v>
      </c>
      <c r="G478" s="15">
        <v>17</v>
      </c>
      <c r="H478" s="16">
        <v>67</v>
      </c>
      <c r="I478" s="17">
        <f t="shared" si="7"/>
        <v>75.757575757575751</v>
      </c>
    </row>
    <row r="479" spans="1:9" x14ac:dyDescent="0.2">
      <c r="A479" t="s">
        <v>585</v>
      </c>
      <c r="B479" t="s">
        <v>587</v>
      </c>
      <c r="C479" t="s">
        <v>586</v>
      </c>
      <c r="D479" t="s">
        <v>102</v>
      </c>
      <c r="E479" t="s">
        <v>103</v>
      </c>
      <c r="F479" s="14">
        <v>1.4E-2</v>
      </c>
      <c r="G479" s="15">
        <v>12</v>
      </c>
      <c r="H479" s="16">
        <v>46</v>
      </c>
      <c r="I479" s="17">
        <f t="shared" si="7"/>
        <v>75.555555555555557</v>
      </c>
    </row>
    <row r="480" spans="1:9" x14ac:dyDescent="0.2">
      <c r="A480" t="s">
        <v>1423</v>
      </c>
      <c r="B480" t="s">
        <v>13</v>
      </c>
      <c r="C480" t="s">
        <v>1435</v>
      </c>
      <c r="D480" t="s">
        <v>47</v>
      </c>
      <c r="E480" t="s">
        <v>48</v>
      </c>
      <c r="F480" s="14">
        <v>0.04</v>
      </c>
      <c r="G480" s="15">
        <v>3</v>
      </c>
      <c r="H480" s="16">
        <v>9</v>
      </c>
      <c r="I480" s="17">
        <f t="shared" si="7"/>
        <v>75</v>
      </c>
    </row>
    <row r="481" spans="1:9" x14ac:dyDescent="0.2">
      <c r="A481" t="s">
        <v>1423</v>
      </c>
      <c r="B481" t="s">
        <v>13</v>
      </c>
      <c r="C481" t="s">
        <v>1435</v>
      </c>
      <c r="D481" t="s">
        <v>47</v>
      </c>
      <c r="E481" t="s">
        <v>48</v>
      </c>
      <c r="F481" s="14">
        <v>0.04</v>
      </c>
      <c r="G481" s="15">
        <v>3</v>
      </c>
      <c r="H481" s="16">
        <v>9</v>
      </c>
      <c r="I481" s="17">
        <f t="shared" si="7"/>
        <v>75</v>
      </c>
    </row>
    <row r="482" spans="1:9" x14ac:dyDescent="0.2">
      <c r="A482" t="s">
        <v>28</v>
      </c>
      <c r="B482" t="s">
        <v>13</v>
      </c>
      <c r="C482" t="s">
        <v>29</v>
      </c>
      <c r="D482" t="s">
        <v>30</v>
      </c>
      <c r="E482" t="s">
        <v>31</v>
      </c>
      <c r="F482" s="14">
        <v>3.1E-2</v>
      </c>
      <c r="G482" s="15">
        <v>4</v>
      </c>
      <c r="H482" s="16">
        <v>13</v>
      </c>
      <c r="I482" s="17">
        <f t="shared" si="7"/>
        <v>75</v>
      </c>
    </row>
    <row r="483" spans="1:9" x14ac:dyDescent="0.2">
      <c r="A483" t="s">
        <v>94</v>
      </c>
      <c r="B483" t="s">
        <v>104</v>
      </c>
      <c r="C483" t="s">
        <v>95</v>
      </c>
      <c r="D483" t="s">
        <v>8</v>
      </c>
      <c r="E483" t="s">
        <v>1144</v>
      </c>
      <c r="F483" s="14">
        <v>4.3999999999999997E-2</v>
      </c>
      <c r="G483" s="15">
        <v>5</v>
      </c>
      <c r="H483" s="16">
        <v>17</v>
      </c>
      <c r="I483" s="17">
        <f t="shared" si="7"/>
        <v>75</v>
      </c>
    </row>
    <row r="484" spans="1:9" x14ac:dyDescent="0.2">
      <c r="A484" t="s">
        <v>1386</v>
      </c>
      <c r="B484" t="s">
        <v>33</v>
      </c>
      <c r="C484" t="s">
        <v>1387</v>
      </c>
      <c r="D484" t="s">
        <v>85</v>
      </c>
      <c r="E484" t="s">
        <v>786</v>
      </c>
      <c r="F484" s="14">
        <v>2.1000000000000001E-2</v>
      </c>
      <c r="G484" s="15">
        <v>5</v>
      </c>
      <c r="H484" s="16">
        <v>17</v>
      </c>
      <c r="I484" s="17">
        <f t="shared" si="7"/>
        <v>75</v>
      </c>
    </row>
    <row r="485" spans="1:9" x14ac:dyDescent="0.2">
      <c r="A485" t="s">
        <v>923</v>
      </c>
      <c r="B485" t="s">
        <v>143</v>
      </c>
      <c r="C485" t="s">
        <v>924</v>
      </c>
      <c r="D485" t="s">
        <v>8</v>
      </c>
      <c r="E485" t="s">
        <v>1144</v>
      </c>
      <c r="F485" s="14">
        <v>3.4000000000000002E-2</v>
      </c>
      <c r="G485" s="15">
        <v>8</v>
      </c>
      <c r="H485" s="16">
        <v>29</v>
      </c>
      <c r="I485" s="17">
        <f t="shared" si="7"/>
        <v>75</v>
      </c>
    </row>
    <row r="486" spans="1:9" x14ac:dyDescent="0.2">
      <c r="A486" t="s">
        <v>493</v>
      </c>
      <c r="B486" t="s">
        <v>1225</v>
      </c>
      <c r="C486" t="s">
        <v>495</v>
      </c>
      <c r="D486" t="s">
        <v>496</v>
      </c>
      <c r="E486" t="s">
        <v>497</v>
      </c>
      <c r="F486" s="14">
        <v>1.2999999999999999E-2</v>
      </c>
      <c r="G486" s="15">
        <v>9</v>
      </c>
      <c r="H486" s="16">
        <v>33</v>
      </c>
      <c r="I486" s="17">
        <f t="shared" si="7"/>
        <v>75</v>
      </c>
    </row>
    <row r="487" spans="1:9" x14ac:dyDescent="0.2">
      <c r="A487" t="s">
        <v>340</v>
      </c>
      <c r="B487" t="s">
        <v>13</v>
      </c>
      <c r="C487" t="s">
        <v>341</v>
      </c>
      <c r="D487" t="s">
        <v>245</v>
      </c>
      <c r="E487" t="s">
        <v>342</v>
      </c>
      <c r="F487" s="14">
        <v>1.0999999999999999E-2</v>
      </c>
      <c r="G487" s="15">
        <v>9</v>
      </c>
      <c r="H487" s="16">
        <v>33</v>
      </c>
      <c r="I487" s="17">
        <f t="shared" si="7"/>
        <v>75</v>
      </c>
    </row>
    <row r="488" spans="1:9" x14ac:dyDescent="0.2">
      <c r="A488" t="s">
        <v>1108</v>
      </c>
      <c r="B488" t="s">
        <v>1363</v>
      </c>
      <c r="C488" t="s">
        <v>1109</v>
      </c>
      <c r="D488" t="s">
        <v>8</v>
      </c>
      <c r="E488" t="s">
        <v>62</v>
      </c>
      <c r="F488" s="14">
        <v>2.9000000000000001E-2</v>
      </c>
      <c r="G488" s="15">
        <v>9</v>
      </c>
      <c r="H488" s="16">
        <v>33</v>
      </c>
      <c r="I488" s="17">
        <f t="shared" si="7"/>
        <v>75</v>
      </c>
    </row>
    <row r="489" spans="1:9" x14ac:dyDescent="0.2">
      <c r="A489" t="s">
        <v>703</v>
      </c>
      <c r="B489" t="s">
        <v>13</v>
      </c>
      <c r="C489" t="s">
        <v>704</v>
      </c>
      <c r="D489" t="s">
        <v>8</v>
      </c>
      <c r="E489" t="s">
        <v>62</v>
      </c>
      <c r="F489" s="14">
        <v>2.9000000000000001E-2</v>
      </c>
      <c r="G489" s="15">
        <v>10</v>
      </c>
      <c r="H489" s="16">
        <v>37</v>
      </c>
      <c r="I489" s="17">
        <f t="shared" si="7"/>
        <v>75</v>
      </c>
    </row>
    <row r="490" spans="1:9" x14ac:dyDescent="0.2">
      <c r="A490" t="s">
        <v>852</v>
      </c>
      <c r="B490" t="s">
        <v>13</v>
      </c>
      <c r="C490" t="s">
        <v>853</v>
      </c>
      <c r="D490" t="s">
        <v>42</v>
      </c>
      <c r="E490" t="s">
        <v>112</v>
      </c>
      <c r="F490" s="14">
        <v>2.3E-2</v>
      </c>
      <c r="G490" s="15">
        <v>11</v>
      </c>
      <c r="H490" s="16">
        <v>41</v>
      </c>
      <c r="I490" s="17">
        <f t="shared" si="7"/>
        <v>75</v>
      </c>
    </row>
    <row r="491" spans="1:9" x14ac:dyDescent="0.2">
      <c r="A491" t="s">
        <v>791</v>
      </c>
      <c r="B491" t="s">
        <v>13</v>
      </c>
      <c r="C491" t="s">
        <v>792</v>
      </c>
      <c r="D491" t="s">
        <v>8</v>
      </c>
      <c r="E491" t="s">
        <v>1144</v>
      </c>
      <c r="F491" s="14">
        <v>6.6000000000000003E-2</v>
      </c>
      <c r="G491" s="15">
        <v>12</v>
      </c>
      <c r="H491" s="16">
        <v>45</v>
      </c>
      <c r="I491" s="17">
        <f t="shared" si="7"/>
        <v>75</v>
      </c>
    </row>
    <row r="492" spans="1:9" x14ac:dyDescent="0.2">
      <c r="A492" t="s">
        <v>321</v>
      </c>
      <c r="B492" t="s">
        <v>564</v>
      </c>
      <c r="C492" t="s">
        <v>323</v>
      </c>
      <c r="D492" t="s">
        <v>137</v>
      </c>
      <c r="E492" t="s">
        <v>257</v>
      </c>
      <c r="F492" s="14">
        <v>1.7000000000000001E-2</v>
      </c>
      <c r="G492" s="15">
        <v>12</v>
      </c>
      <c r="H492" s="16">
        <v>45</v>
      </c>
      <c r="I492" s="17">
        <f t="shared" si="7"/>
        <v>75</v>
      </c>
    </row>
    <row r="493" spans="1:9" x14ac:dyDescent="0.2">
      <c r="A493" t="s">
        <v>890</v>
      </c>
      <c r="B493" t="s">
        <v>104</v>
      </c>
      <c r="C493" t="s">
        <v>891</v>
      </c>
      <c r="D493" t="s">
        <v>137</v>
      </c>
      <c r="E493" t="s">
        <v>257</v>
      </c>
      <c r="F493" s="14">
        <v>1.9E-2</v>
      </c>
      <c r="G493" s="15">
        <v>13</v>
      </c>
      <c r="H493" s="16">
        <v>49</v>
      </c>
      <c r="I493" s="17">
        <f t="shared" si="7"/>
        <v>75</v>
      </c>
    </row>
    <row r="494" spans="1:9" x14ac:dyDescent="0.2">
      <c r="A494" t="s">
        <v>898</v>
      </c>
      <c r="B494" t="s">
        <v>900</v>
      </c>
      <c r="C494" t="s">
        <v>899</v>
      </c>
      <c r="D494" t="s">
        <v>102</v>
      </c>
      <c r="E494" t="s">
        <v>170</v>
      </c>
      <c r="F494" s="14">
        <v>0.02</v>
      </c>
      <c r="G494" s="15">
        <v>11</v>
      </c>
      <c r="H494" s="16">
        <v>40</v>
      </c>
      <c r="I494" s="17">
        <f t="shared" si="7"/>
        <v>74.358974358974365</v>
      </c>
    </row>
    <row r="495" spans="1:9" x14ac:dyDescent="0.2">
      <c r="A495" t="s">
        <v>1106</v>
      </c>
      <c r="B495" t="s">
        <v>1362</v>
      </c>
      <c r="C495" t="s">
        <v>1107</v>
      </c>
      <c r="D495" t="s">
        <v>8</v>
      </c>
      <c r="E495" t="s">
        <v>18</v>
      </c>
      <c r="F495" s="14">
        <v>6.9999999999999993E-3</v>
      </c>
      <c r="G495" s="15">
        <v>10</v>
      </c>
      <c r="H495" s="16">
        <v>36</v>
      </c>
      <c r="I495" s="17">
        <f t="shared" si="7"/>
        <v>74.285714285714292</v>
      </c>
    </row>
    <row r="496" spans="1:9" x14ac:dyDescent="0.2">
      <c r="A496" t="s">
        <v>501</v>
      </c>
      <c r="B496" t="s">
        <v>20</v>
      </c>
      <c r="C496" t="s">
        <v>502</v>
      </c>
      <c r="D496" t="s">
        <v>102</v>
      </c>
      <c r="E496" t="s">
        <v>210</v>
      </c>
      <c r="F496" s="14">
        <v>5.0000000000000001E-3</v>
      </c>
      <c r="G496" s="15">
        <v>17</v>
      </c>
      <c r="H496" s="16">
        <v>63</v>
      </c>
      <c r="I496" s="17">
        <f t="shared" si="7"/>
        <v>74.193548387096769</v>
      </c>
    </row>
    <row r="497" spans="1:9" x14ac:dyDescent="0.2">
      <c r="A497" t="s">
        <v>1002</v>
      </c>
      <c r="B497" t="s">
        <v>92</v>
      </c>
      <c r="C497" t="s">
        <v>1003</v>
      </c>
      <c r="D497" t="s">
        <v>30</v>
      </c>
      <c r="E497" t="s">
        <v>31</v>
      </c>
      <c r="F497" s="14">
        <v>1.6E-2</v>
      </c>
      <c r="G497" s="15">
        <v>8</v>
      </c>
      <c r="H497" s="16">
        <v>28</v>
      </c>
      <c r="I497" s="17">
        <f t="shared" si="7"/>
        <v>74.074074074074076</v>
      </c>
    </row>
    <row r="498" spans="1:9" x14ac:dyDescent="0.2">
      <c r="A498" t="s">
        <v>675</v>
      </c>
      <c r="B498" t="s">
        <v>13</v>
      </c>
      <c r="C498" t="s">
        <v>676</v>
      </c>
      <c r="D498" t="s">
        <v>267</v>
      </c>
      <c r="E498" t="s">
        <v>268</v>
      </c>
      <c r="F498" s="14">
        <v>1.2999999999999999E-2</v>
      </c>
      <c r="G498" s="15">
        <v>19</v>
      </c>
      <c r="H498" s="16">
        <v>70</v>
      </c>
      <c r="I498" s="17">
        <f t="shared" si="7"/>
        <v>73.91304347826086</v>
      </c>
    </row>
    <row r="499" spans="1:9" x14ac:dyDescent="0.2">
      <c r="A499" t="s">
        <v>892</v>
      </c>
      <c r="B499" t="s">
        <v>20</v>
      </c>
      <c r="C499" t="s">
        <v>893</v>
      </c>
      <c r="D499" t="s">
        <v>8</v>
      </c>
      <c r="E499" t="s">
        <v>27</v>
      </c>
      <c r="F499" s="14">
        <v>6.0000000000000001E-3</v>
      </c>
      <c r="G499" s="15">
        <v>18</v>
      </c>
      <c r="H499" s="16">
        <v>66</v>
      </c>
      <c r="I499" s="17">
        <f t="shared" si="7"/>
        <v>73.846153846153854</v>
      </c>
    </row>
    <row r="500" spans="1:9" x14ac:dyDescent="0.2">
      <c r="A500" t="s">
        <v>99</v>
      </c>
      <c r="B500" t="s">
        <v>1210</v>
      </c>
      <c r="C500" t="s">
        <v>101</v>
      </c>
      <c r="D500" t="s">
        <v>102</v>
      </c>
      <c r="E500" t="s">
        <v>103</v>
      </c>
      <c r="F500" s="14">
        <v>9.0000000000000011E-3</v>
      </c>
      <c r="G500" s="15">
        <v>11</v>
      </c>
      <c r="H500" s="16">
        <v>39</v>
      </c>
      <c r="I500" s="17">
        <f t="shared" si="7"/>
        <v>73.684210526315795</v>
      </c>
    </row>
    <row r="501" spans="1:9" x14ac:dyDescent="0.2">
      <c r="A501" t="s">
        <v>540</v>
      </c>
      <c r="B501" t="s">
        <v>20</v>
      </c>
      <c r="C501" t="s">
        <v>541</v>
      </c>
      <c r="D501" t="s">
        <v>8</v>
      </c>
      <c r="E501" t="s">
        <v>542</v>
      </c>
      <c r="F501" s="14">
        <v>6.0000000000000001E-3</v>
      </c>
      <c r="G501" s="15">
        <v>14</v>
      </c>
      <c r="H501" s="16">
        <v>50</v>
      </c>
      <c r="I501" s="17">
        <f t="shared" si="7"/>
        <v>73.469387755102034</v>
      </c>
    </row>
    <row r="502" spans="1:9" x14ac:dyDescent="0.2">
      <c r="A502" t="s">
        <v>72</v>
      </c>
      <c r="B502" t="s">
        <v>13</v>
      </c>
      <c r="C502" t="s">
        <v>73</v>
      </c>
      <c r="D502" t="s">
        <v>30</v>
      </c>
      <c r="E502" t="s">
        <v>31</v>
      </c>
      <c r="F502" s="14">
        <v>0.03</v>
      </c>
      <c r="G502" s="15">
        <v>5</v>
      </c>
      <c r="H502" s="16">
        <v>16</v>
      </c>
      <c r="I502" s="17">
        <f t="shared" si="7"/>
        <v>73.333333333333343</v>
      </c>
    </row>
    <row r="503" spans="1:9" x14ac:dyDescent="0.2">
      <c r="A503" t="s">
        <v>588</v>
      </c>
      <c r="B503" t="s">
        <v>13</v>
      </c>
      <c r="C503" t="s">
        <v>589</v>
      </c>
      <c r="D503" t="s">
        <v>30</v>
      </c>
      <c r="E503" t="s">
        <v>590</v>
      </c>
      <c r="F503" s="14">
        <v>1.6E-2</v>
      </c>
      <c r="G503" s="15">
        <v>5</v>
      </c>
      <c r="H503" s="16">
        <v>16</v>
      </c>
      <c r="I503" s="17">
        <f t="shared" si="7"/>
        <v>73.333333333333343</v>
      </c>
    </row>
    <row r="504" spans="1:9" x14ac:dyDescent="0.2">
      <c r="A504" t="s">
        <v>644</v>
      </c>
      <c r="B504" t="s">
        <v>584</v>
      </c>
      <c r="C504" t="s">
        <v>645</v>
      </c>
      <c r="D504" t="s">
        <v>8</v>
      </c>
      <c r="E504" t="s">
        <v>18</v>
      </c>
      <c r="F504" s="14">
        <v>3.7000000000000012E-2</v>
      </c>
      <c r="G504" s="15">
        <v>9</v>
      </c>
      <c r="H504" s="16">
        <v>31</v>
      </c>
      <c r="I504" s="17">
        <f t="shared" si="7"/>
        <v>73.333333333333343</v>
      </c>
    </row>
    <row r="505" spans="1:9" x14ac:dyDescent="0.2">
      <c r="A505" t="s">
        <v>208</v>
      </c>
      <c r="B505" t="s">
        <v>564</v>
      </c>
      <c r="C505" t="s">
        <v>209</v>
      </c>
      <c r="D505" t="s">
        <v>102</v>
      </c>
      <c r="E505" t="s">
        <v>210</v>
      </c>
      <c r="F505" s="14">
        <v>0.01</v>
      </c>
      <c r="G505" s="15">
        <v>13</v>
      </c>
      <c r="H505" s="16">
        <v>46</v>
      </c>
      <c r="I505" s="17">
        <f t="shared" si="7"/>
        <v>73.333333333333343</v>
      </c>
    </row>
    <row r="506" spans="1:9" x14ac:dyDescent="0.2">
      <c r="A506" t="s">
        <v>1009</v>
      </c>
      <c r="B506" t="s">
        <v>1155</v>
      </c>
      <c r="C506" t="s">
        <v>1010</v>
      </c>
      <c r="D506" t="s">
        <v>8</v>
      </c>
      <c r="E506" t="s">
        <v>22</v>
      </c>
      <c r="F506" s="14">
        <v>1.2E-2</v>
      </c>
      <c r="G506" s="15">
        <v>16</v>
      </c>
      <c r="H506" s="16">
        <v>57</v>
      </c>
      <c r="I506" s="17">
        <f t="shared" si="7"/>
        <v>73.214285714285722</v>
      </c>
    </row>
    <row r="507" spans="1:9" x14ac:dyDescent="0.2">
      <c r="A507" t="s">
        <v>144</v>
      </c>
      <c r="B507" t="s">
        <v>104</v>
      </c>
      <c r="C507" t="s">
        <v>145</v>
      </c>
      <c r="D507" t="s">
        <v>8</v>
      </c>
      <c r="E507" t="s">
        <v>98</v>
      </c>
      <c r="F507" s="14">
        <v>2.5999999999999999E-2</v>
      </c>
      <c r="G507" s="15">
        <v>12</v>
      </c>
      <c r="H507" s="16">
        <v>42</v>
      </c>
      <c r="I507" s="17">
        <f t="shared" si="7"/>
        <v>73.170731707317074</v>
      </c>
    </row>
    <row r="508" spans="1:9" x14ac:dyDescent="0.2">
      <c r="A508" t="s">
        <v>87</v>
      </c>
      <c r="B508" t="s">
        <v>1201</v>
      </c>
      <c r="C508" t="s">
        <v>88</v>
      </c>
      <c r="D508" t="s">
        <v>8</v>
      </c>
      <c r="E508" t="s">
        <v>65</v>
      </c>
      <c r="F508" s="14">
        <v>0.02</v>
      </c>
      <c r="G508" s="15">
        <v>11</v>
      </c>
      <c r="H508" s="16">
        <v>38</v>
      </c>
      <c r="I508" s="17">
        <f t="shared" si="7"/>
        <v>72.972972972972968</v>
      </c>
    </row>
    <row r="509" spans="1:9" x14ac:dyDescent="0.2">
      <c r="A509" t="s">
        <v>154</v>
      </c>
      <c r="B509" t="s">
        <v>510</v>
      </c>
      <c r="C509" t="s">
        <v>155</v>
      </c>
      <c r="D509" t="s">
        <v>8</v>
      </c>
      <c r="E509" t="s">
        <v>98</v>
      </c>
      <c r="F509" s="14">
        <v>0.01</v>
      </c>
      <c r="G509" s="15">
        <v>11</v>
      </c>
      <c r="H509" s="16">
        <v>38</v>
      </c>
      <c r="I509" s="17">
        <f t="shared" si="7"/>
        <v>72.972972972972968</v>
      </c>
    </row>
    <row r="510" spans="1:9" x14ac:dyDescent="0.2">
      <c r="A510" t="s">
        <v>343</v>
      </c>
      <c r="B510" t="s">
        <v>92</v>
      </c>
      <c r="C510" t="s">
        <v>344</v>
      </c>
      <c r="D510" t="s">
        <v>30</v>
      </c>
      <c r="E510" t="s">
        <v>31</v>
      </c>
      <c r="F510" s="14">
        <v>2.1999999999999999E-2</v>
      </c>
      <c r="G510" s="15">
        <v>4</v>
      </c>
      <c r="H510" s="16">
        <v>12</v>
      </c>
      <c r="I510" s="17">
        <f t="shared" si="7"/>
        <v>72.727272727272734</v>
      </c>
    </row>
    <row r="511" spans="1:9" x14ac:dyDescent="0.2">
      <c r="A511" t="s">
        <v>294</v>
      </c>
      <c r="B511" t="s">
        <v>827</v>
      </c>
      <c r="C511" t="s">
        <v>295</v>
      </c>
      <c r="D511" t="s">
        <v>141</v>
      </c>
      <c r="E511" t="s">
        <v>296</v>
      </c>
      <c r="F511" s="14">
        <v>1.7000000000000001E-2</v>
      </c>
      <c r="G511" s="15">
        <v>7</v>
      </c>
      <c r="H511" s="16">
        <v>23</v>
      </c>
      <c r="I511" s="17">
        <f t="shared" si="7"/>
        <v>72.727272727272734</v>
      </c>
    </row>
    <row r="512" spans="1:9" x14ac:dyDescent="0.2">
      <c r="A512" t="s">
        <v>739</v>
      </c>
      <c r="B512" t="s">
        <v>20</v>
      </c>
      <c r="C512" t="s">
        <v>740</v>
      </c>
      <c r="D512" t="s">
        <v>102</v>
      </c>
      <c r="E512" t="s">
        <v>103</v>
      </c>
      <c r="F512" s="14">
        <v>1.2E-2</v>
      </c>
      <c r="G512" s="15">
        <v>13</v>
      </c>
      <c r="H512" s="16">
        <v>45</v>
      </c>
      <c r="I512" s="17">
        <f t="shared" si="7"/>
        <v>72.727272727272734</v>
      </c>
    </row>
    <row r="513" spans="1:9" x14ac:dyDescent="0.2">
      <c r="A513" t="s">
        <v>391</v>
      </c>
      <c r="B513" t="s">
        <v>13</v>
      </c>
      <c r="C513" t="s">
        <v>393</v>
      </c>
      <c r="D513" t="s">
        <v>42</v>
      </c>
      <c r="E513" t="s">
        <v>112</v>
      </c>
      <c r="F513" s="14">
        <v>3.3000000000000002E-2</v>
      </c>
      <c r="G513" s="15">
        <v>13</v>
      </c>
      <c r="H513" s="16">
        <v>45</v>
      </c>
      <c r="I513" s="17">
        <f t="shared" si="7"/>
        <v>72.727272727272734</v>
      </c>
    </row>
    <row r="514" spans="1:9" x14ac:dyDescent="0.2">
      <c r="A514" t="s">
        <v>32</v>
      </c>
      <c r="B514" t="s">
        <v>33</v>
      </c>
      <c r="C514" t="s">
        <v>34</v>
      </c>
      <c r="D514" t="s">
        <v>8</v>
      </c>
      <c r="E514" t="s">
        <v>27</v>
      </c>
      <c r="F514" s="14">
        <v>2.1000000000000001E-2</v>
      </c>
      <c r="G514" s="15">
        <v>16</v>
      </c>
      <c r="H514" s="16">
        <v>56</v>
      </c>
      <c r="I514" s="17">
        <f t="shared" si="7"/>
        <v>72.727272727272734</v>
      </c>
    </row>
    <row r="515" spans="1:9" x14ac:dyDescent="0.2">
      <c r="A515" t="s">
        <v>117</v>
      </c>
      <c r="B515" t="s">
        <v>20</v>
      </c>
      <c r="C515" t="s">
        <v>118</v>
      </c>
      <c r="D515" t="s">
        <v>8</v>
      </c>
      <c r="E515" t="s">
        <v>98</v>
      </c>
      <c r="F515" s="14">
        <v>4.0000000000000001E-3</v>
      </c>
      <c r="G515" s="15">
        <v>18</v>
      </c>
      <c r="H515" s="16">
        <v>63</v>
      </c>
      <c r="I515" s="17">
        <f t="shared" si="7"/>
        <v>72.58064516129032</v>
      </c>
    </row>
    <row r="516" spans="1:9" x14ac:dyDescent="0.2">
      <c r="A516" t="s">
        <v>603</v>
      </c>
      <c r="B516" t="s">
        <v>1155</v>
      </c>
      <c r="C516" t="s">
        <v>604</v>
      </c>
      <c r="D516" t="s">
        <v>236</v>
      </c>
      <c r="E516" t="s">
        <v>237</v>
      </c>
      <c r="F516" s="14">
        <v>2.9000000000000001E-2</v>
      </c>
      <c r="G516" s="15">
        <v>12</v>
      </c>
      <c r="H516" s="16">
        <v>41</v>
      </c>
      <c r="I516" s="17">
        <f t="shared" si="7"/>
        <v>72.5</v>
      </c>
    </row>
    <row r="517" spans="1:9" x14ac:dyDescent="0.2">
      <c r="A517" t="s">
        <v>862</v>
      </c>
      <c r="B517" t="s">
        <v>13</v>
      </c>
      <c r="C517" t="s">
        <v>863</v>
      </c>
      <c r="D517" t="s">
        <v>38</v>
      </c>
      <c r="E517" t="s">
        <v>233</v>
      </c>
      <c r="F517" s="14">
        <v>1.4E-2</v>
      </c>
      <c r="G517" s="15">
        <v>6</v>
      </c>
      <c r="H517" s="16">
        <v>19</v>
      </c>
      <c r="I517" s="17">
        <f t="shared" si="7"/>
        <v>72.222222222222214</v>
      </c>
    </row>
    <row r="518" spans="1:9" x14ac:dyDescent="0.2">
      <c r="A518" t="s">
        <v>547</v>
      </c>
      <c r="B518" t="s">
        <v>551</v>
      </c>
      <c r="C518" t="s">
        <v>548</v>
      </c>
      <c r="D518" t="s">
        <v>8</v>
      </c>
      <c r="E518" t="s">
        <v>98</v>
      </c>
      <c r="F518" s="14">
        <v>0.05</v>
      </c>
      <c r="G518" s="15">
        <v>11</v>
      </c>
      <c r="H518" s="16">
        <v>37</v>
      </c>
      <c r="I518" s="17">
        <f t="shared" si="7"/>
        <v>72.222222222222214</v>
      </c>
    </row>
    <row r="519" spans="1:9" x14ac:dyDescent="0.2">
      <c r="A519" t="s">
        <v>196</v>
      </c>
      <c r="B519" t="s">
        <v>104</v>
      </c>
      <c r="C519" t="s">
        <v>197</v>
      </c>
      <c r="D519" t="s">
        <v>8</v>
      </c>
      <c r="E519" t="s">
        <v>11</v>
      </c>
      <c r="F519" s="14">
        <v>7.0999999999999994E-2</v>
      </c>
      <c r="G519" s="15">
        <v>15</v>
      </c>
      <c r="H519" s="16">
        <v>51</v>
      </c>
      <c r="I519" s="17">
        <f t="shared" si="7"/>
        <v>72</v>
      </c>
    </row>
    <row r="520" spans="1:9" x14ac:dyDescent="0.2">
      <c r="A520" t="s">
        <v>816</v>
      </c>
      <c r="B520" t="s">
        <v>1155</v>
      </c>
      <c r="C520" t="s">
        <v>817</v>
      </c>
      <c r="D520" t="s">
        <v>76</v>
      </c>
      <c r="E520" t="s">
        <v>818</v>
      </c>
      <c r="F520" s="14">
        <v>3.7000000000000012E-2</v>
      </c>
      <c r="G520" s="15">
        <v>12</v>
      </c>
      <c r="H520" s="16">
        <v>40</v>
      </c>
      <c r="I520" s="17">
        <f t="shared" ref="I520:I583" si="8">(1 - (G520-1)/(H520-1))*100</f>
        <v>71.794871794871796</v>
      </c>
    </row>
    <row r="521" spans="1:9" x14ac:dyDescent="0.2">
      <c r="A521" t="s">
        <v>568</v>
      </c>
      <c r="B521" t="s">
        <v>132</v>
      </c>
      <c r="C521" t="s">
        <v>569</v>
      </c>
      <c r="D521" t="s">
        <v>8</v>
      </c>
      <c r="E521" t="s">
        <v>11</v>
      </c>
      <c r="F521" s="14">
        <v>2.1000000000000001E-2</v>
      </c>
      <c r="G521" s="15">
        <v>16</v>
      </c>
      <c r="H521" s="16">
        <v>54</v>
      </c>
      <c r="I521" s="17">
        <f t="shared" si="8"/>
        <v>71.698113207547181</v>
      </c>
    </row>
    <row r="522" spans="1:9" x14ac:dyDescent="0.2">
      <c r="A522" t="s">
        <v>261</v>
      </c>
      <c r="B522" t="s">
        <v>143</v>
      </c>
      <c r="C522" t="s">
        <v>262</v>
      </c>
      <c r="D522" t="s">
        <v>8</v>
      </c>
      <c r="E522" t="s">
        <v>27</v>
      </c>
      <c r="F522" s="14">
        <v>1.7000000000000001E-2</v>
      </c>
      <c r="G522" s="15">
        <v>16</v>
      </c>
      <c r="H522" s="16">
        <v>54</v>
      </c>
      <c r="I522" s="17">
        <f t="shared" si="8"/>
        <v>71.698113207547181</v>
      </c>
    </row>
    <row r="523" spans="1:9" x14ac:dyDescent="0.2">
      <c r="A523" t="s">
        <v>304</v>
      </c>
      <c r="B523" t="s">
        <v>13</v>
      </c>
      <c r="C523" t="s">
        <v>305</v>
      </c>
      <c r="D523" t="s">
        <v>30</v>
      </c>
      <c r="E523" t="s">
        <v>31</v>
      </c>
      <c r="F523" s="14">
        <v>3.1E-2</v>
      </c>
      <c r="G523" s="15">
        <v>3</v>
      </c>
      <c r="H523" s="16">
        <v>8</v>
      </c>
      <c r="I523" s="17">
        <f t="shared" si="8"/>
        <v>71.428571428571431</v>
      </c>
    </row>
    <row r="524" spans="1:9" x14ac:dyDescent="0.2">
      <c r="A524" t="s">
        <v>304</v>
      </c>
      <c r="B524" t="s">
        <v>92</v>
      </c>
      <c r="C524" t="s">
        <v>305</v>
      </c>
      <c r="D524" t="s">
        <v>30</v>
      </c>
      <c r="E524" t="s">
        <v>31</v>
      </c>
      <c r="F524" s="14">
        <v>3.1E-2</v>
      </c>
      <c r="G524" s="15">
        <v>3</v>
      </c>
      <c r="H524" s="16">
        <v>8</v>
      </c>
      <c r="I524" s="17">
        <f t="shared" si="8"/>
        <v>71.428571428571431</v>
      </c>
    </row>
    <row r="525" spans="1:9" x14ac:dyDescent="0.2">
      <c r="A525" t="s">
        <v>852</v>
      </c>
      <c r="B525" t="s">
        <v>855</v>
      </c>
      <c r="C525" t="s">
        <v>853</v>
      </c>
      <c r="D525" t="s">
        <v>42</v>
      </c>
      <c r="E525" t="s">
        <v>112</v>
      </c>
      <c r="F525" s="14">
        <v>3.3000000000000002E-2</v>
      </c>
      <c r="G525" s="15">
        <v>3</v>
      </c>
      <c r="H525" s="16">
        <v>8</v>
      </c>
      <c r="I525" s="17">
        <f t="shared" si="8"/>
        <v>71.428571428571431</v>
      </c>
    </row>
    <row r="526" spans="1:9" x14ac:dyDescent="0.2">
      <c r="A526" t="s">
        <v>304</v>
      </c>
      <c r="B526" t="s">
        <v>13</v>
      </c>
      <c r="C526" t="s">
        <v>305</v>
      </c>
      <c r="D526" t="s">
        <v>30</v>
      </c>
      <c r="E526" t="s">
        <v>31</v>
      </c>
      <c r="F526" s="14">
        <v>3.1E-2</v>
      </c>
      <c r="G526" s="15">
        <v>3</v>
      </c>
      <c r="H526" s="16">
        <v>8</v>
      </c>
      <c r="I526" s="17">
        <f t="shared" si="8"/>
        <v>71.428571428571431</v>
      </c>
    </row>
    <row r="527" spans="1:9" x14ac:dyDescent="0.2">
      <c r="A527" t="s">
        <v>304</v>
      </c>
      <c r="B527" t="s">
        <v>92</v>
      </c>
      <c r="C527" t="s">
        <v>305</v>
      </c>
      <c r="D527" t="s">
        <v>30</v>
      </c>
      <c r="E527" t="s">
        <v>31</v>
      </c>
      <c r="F527" s="14">
        <v>3.1E-2</v>
      </c>
      <c r="G527" s="15">
        <v>3</v>
      </c>
      <c r="H527" s="16">
        <v>8</v>
      </c>
      <c r="I527" s="17">
        <f t="shared" si="8"/>
        <v>71.428571428571431</v>
      </c>
    </row>
    <row r="528" spans="1:9" x14ac:dyDescent="0.2">
      <c r="A528" t="s">
        <v>852</v>
      </c>
      <c r="B528" t="s">
        <v>855</v>
      </c>
      <c r="C528" t="s">
        <v>853</v>
      </c>
      <c r="D528" t="s">
        <v>42</v>
      </c>
      <c r="E528" t="s">
        <v>112</v>
      </c>
      <c r="F528" s="14">
        <v>3.3000000000000002E-2</v>
      </c>
      <c r="G528" s="15">
        <v>3</v>
      </c>
      <c r="H528" s="16">
        <v>8</v>
      </c>
      <c r="I528" s="17">
        <f t="shared" si="8"/>
        <v>71.428571428571431</v>
      </c>
    </row>
    <row r="529" spans="1:9" x14ac:dyDescent="0.2">
      <c r="A529" t="s">
        <v>358</v>
      </c>
      <c r="B529" t="s">
        <v>13</v>
      </c>
      <c r="C529" t="s">
        <v>359</v>
      </c>
      <c r="D529" t="s">
        <v>8</v>
      </c>
      <c r="E529" t="s">
        <v>1144</v>
      </c>
      <c r="F529" s="14">
        <v>4.0999999999999988E-2</v>
      </c>
      <c r="G529" s="15">
        <v>5</v>
      </c>
      <c r="H529" s="16">
        <v>15</v>
      </c>
      <c r="I529" s="17">
        <f t="shared" si="8"/>
        <v>71.428571428571431</v>
      </c>
    </row>
    <row r="530" spans="1:9" x14ac:dyDescent="0.2">
      <c r="A530" t="s">
        <v>416</v>
      </c>
      <c r="B530" t="s">
        <v>13</v>
      </c>
      <c r="C530" t="s">
        <v>417</v>
      </c>
      <c r="D530" t="s">
        <v>8</v>
      </c>
      <c r="E530" t="s">
        <v>18</v>
      </c>
      <c r="F530" s="14">
        <v>0.04</v>
      </c>
      <c r="G530" s="15">
        <v>7</v>
      </c>
      <c r="H530" s="16">
        <v>22</v>
      </c>
      <c r="I530" s="17">
        <f t="shared" si="8"/>
        <v>71.428571428571431</v>
      </c>
    </row>
    <row r="531" spans="1:9" x14ac:dyDescent="0.2">
      <c r="A531" t="s">
        <v>934</v>
      </c>
      <c r="B531" t="s">
        <v>20</v>
      </c>
      <c r="C531" t="s">
        <v>935</v>
      </c>
      <c r="D531" t="s">
        <v>38</v>
      </c>
      <c r="E531" t="s">
        <v>159</v>
      </c>
      <c r="F531" s="14">
        <v>0.11</v>
      </c>
      <c r="G531" s="15">
        <v>7</v>
      </c>
      <c r="H531" s="16">
        <v>22</v>
      </c>
      <c r="I531" s="17">
        <f t="shared" si="8"/>
        <v>71.428571428571431</v>
      </c>
    </row>
    <row r="532" spans="1:9" x14ac:dyDescent="0.2">
      <c r="A532" t="s">
        <v>1019</v>
      </c>
      <c r="B532" t="s">
        <v>13</v>
      </c>
      <c r="C532" t="s">
        <v>1020</v>
      </c>
      <c r="D532" t="s">
        <v>8</v>
      </c>
      <c r="E532" t="s">
        <v>18</v>
      </c>
      <c r="F532" s="14">
        <v>1.9E-2</v>
      </c>
      <c r="G532" s="15">
        <v>7</v>
      </c>
      <c r="H532" s="16">
        <v>22</v>
      </c>
      <c r="I532" s="17">
        <f t="shared" si="8"/>
        <v>71.428571428571431</v>
      </c>
    </row>
    <row r="533" spans="1:9" x14ac:dyDescent="0.2">
      <c r="A533" t="s">
        <v>661</v>
      </c>
      <c r="B533" t="s">
        <v>13</v>
      </c>
      <c r="C533" t="s">
        <v>662</v>
      </c>
      <c r="D533" t="s">
        <v>8</v>
      </c>
      <c r="E533" t="s">
        <v>27</v>
      </c>
      <c r="F533" s="14">
        <v>5.8000000000000003E-2</v>
      </c>
      <c r="G533" s="15">
        <v>9</v>
      </c>
      <c r="H533" s="16">
        <v>29</v>
      </c>
      <c r="I533" s="17">
        <f t="shared" si="8"/>
        <v>71.428571428571431</v>
      </c>
    </row>
    <row r="534" spans="1:9" x14ac:dyDescent="0.2">
      <c r="A534" t="s">
        <v>340</v>
      </c>
      <c r="B534" t="s">
        <v>933</v>
      </c>
      <c r="C534" t="s">
        <v>341</v>
      </c>
      <c r="D534" t="s">
        <v>245</v>
      </c>
      <c r="E534" t="s">
        <v>342</v>
      </c>
      <c r="F534" s="14">
        <v>1.0999999999999999E-2</v>
      </c>
      <c r="G534" s="15">
        <v>9</v>
      </c>
      <c r="H534" s="16">
        <v>29</v>
      </c>
      <c r="I534" s="17">
        <f t="shared" si="8"/>
        <v>71.428571428571431</v>
      </c>
    </row>
    <row r="535" spans="1:9" x14ac:dyDescent="0.2">
      <c r="A535" t="s">
        <v>708</v>
      </c>
      <c r="B535" t="s">
        <v>711</v>
      </c>
      <c r="C535" t="s">
        <v>709</v>
      </c>
      <c r="D535" t="s">
        <v>267</v>
      </c>
      <c r="E535" t="s">
        <v>268</v>
      </c>
      <c r="F535" s="14">
        <v>2.7E-2</v>
      </c>
      <c r="G535" s="15">
        <v>11</v>
      </c>
      <c r="H535" s="16">
        <v>36</v>
      </c>
      <c r="I535" s="17">
        <f t="shared" si="8"/>
        <v>71.428571428571431</v>
      </c>
    </row>
    <row r="536" spans="1:9" x14ac:dyDescent="0.2">
      <c r="A536" t="s">
        <v>635</v>
      </c>
      <c r="B536" t="s">
        <v>13</v>
      </c>
      <c r="C536" t="s">
        <v>636</v>
      </c>
      <c r="D536" t="s">
        <v>8</v>
      </c>
      <c r="E536" t="s">
        <v>1254</v>
      </c>
      <c r="F536" s="14">
        <v>3.3000000000000002E-2</v>
      </c>
      <c r="G536" s="15">
        <v>13</v>
      </c>
      <c r="H536" s="16">
        <v>43</v>
      </c>
      <c r="I536" s="17">
        <f t="shared" si="8"/>
        <v>71.428571428571431</v>
      </c>
    </row>
    <row r="537" spans="1:9" x14ac:dyDescent="0.2">
      <c r="A537" t="s">
        <v>1009</v>
      </c>
      <c r="B537" t="s">
        <v>424</v>
      </c>
      <c r="C537" t="s">
        <v>1010</v>
      </c>
      <c r="D537" t="s">
        <v>8</v>
      </c>
      <c r="E537" t="s">
        <v>22</v>
      </c>
      <c r="F537" s="14">
        <v>0.01</v>
      </c>
      <c r="G537" s="15">
        <v>17</v>
      </c>
      <c r="H537" s="16">
        <v>57</v>
      </c>
      <c r="I537" s="17">
        <f t="shared" si="8"/>
        <v>71.428571428571431</v>
      </c>
    </row>
    <row r="538" spans="1:9" x14ac:dyDescent="0.2">
      <c r="A538" t="s">
        <v>607</v>
      </c>
      <c r="B538" t="s">
        <v>33</v>
      </c>
      <c r="C538" t="s">
        <v>608</v>
      </c>
      <c r="D538" t="s">
        <v>609</v>
      </c>
      <c r="E538" t="s">
        <v>609</v>
      </c>
      <c r="F538" s="14">
        <v>2.4E-2</v>
      </c>
      <c r="G538" s="15">
        <v>14</v>
      </c>
      <c r="H538" s="16">
        <v>46</v>
      </c>
      <c r="I538" s="17">
        <f t="shared" si="8"/>
        <v>71.111111111111114</v>
      </c>
    </row>
    <row r="539" spans="1:9" x14ac:dyDescent="0.2">
      <c r="A539" t="s">
        <v>251</v>
      </c>
      <c r="B539" t="s">
        <v>20</v>
      </c>
      <c r="C539" t="s">
        <v>253</v>
      </c>
      <c r="D539" t="s">
        <v>8</v>
      </c>
      <c r="E539" t="s">
        <v>65</v>
      </c>
      <c r="F539" s="14">
        <v>9.0000000000000011E-3</v>
      </c>
      <c r="G539" s="15">
        <v>12</v>
      </c>
      <c r="H539" s="16">
        <v>39</v>
      </c>
      <c r="I539" s="17">
        <f t="shared" si="8"/>
        <v>71.05263157894737</v>
      </c>
    </row>
    <row r="540" spans="1:9" x14ac:dyDescent="0.2">
      <c r="A540" t="s">
        <v>345</v>
      </c>
      <c r="B540" t="s">
        <v>1155</v>
      </c>
      <c r="C540" t="s">
        <v>346</v>
      </c>
      <c r="D540" t="s">
        <v>8</v>
      </c>
      <c r="E540" t="s">
        <v>1142</v>
      </c>
      <c r="F540" s="14">
        <v>8.0000000000000002E-3</v>
      </c>
      <c r="G540" s="15">
        <v>12</v>
      </c>
      <c r="H540" s="16">
        <v>39</v>
      </c>
      <c r="I540" s="17">
        <f t="shared" si="8"/>
        <v>71.05263157894737</v>
      </c>
    </row>
    <row r="541" spans="1:9" x14ac:dyDescent="0.2">
      <c r="A541" t="s">
        <v>610</v>
      </c>
      <c r="B541" t="s">
        <v>13</v>
      </c>
      <c r="C541" t="s">
        <v>611</v>
      </c>
      <c r="D541" t="s">
        <v>102</v>
      </c>
      <c r="E541" t="s">
        <v>210</v>
      </c>
      <c r="F541" s="14">
        <v>4.3999999999999997E-2</v>
      </c>
      <c r="G541" s="15">
        <v>10</v>
      </c>
      <c r="H541" s="16">
        <v>32</v>
      </c>
      <c r="I541" s="17">
        <f t="shared" si="8"/>
        <v>70.967741935483872</v>
      </c>
    </row>
    <row r="542" spans="1:9" x14ac:dyDescent="0.2">
      <c r="A542" t="s">
        <v>753</v>
      </c>
      <c r="B542" t="s">
        <v>20</v>
      </c>
      <c r="C542" t="s">
        <v>754</v>
      </c>
      <c r="D542" t="s">
        <v>141</v>
      </c>
      <c r="E542" t="s">
        <v>142</v>
      </c>
      <c r="F542" s="14">
        <v>1.4999999999999999E-2</v>
      </c>
      <c r="G542" s="15">
        <v>8</v>
      </c>
      <c r="H542" s="16">
        <v>25</v>
      </c>
      <c r="I542" s="17">
        <f t="shared" si="8"/>
        <v>70.833333333333329</v>
      </c>
    </row>
    <row r="543" spans="1:9" x14ac:dyDescent="0.2">
      <c r="A543" t="s">
        <v>887</v>
      </c>
      <c r="B543" t="s">
        <v>20</v>
      </c>
      <c r="C543" t="s">
        <v>888</v>
      </c>
      <c r="D543" t="s">
        <v>310</v>
      </c>
      <c r="E543" t="s">
        <v>311</v>
      </c>
      <c r="F543" s="14">
        <v>3.7999999999999999E-2</v>
      </c>
      <c r="G543" s="15">
        <v>15</v>
      </c>
      <c r="H543" s="16">
        <v>49</v>
      </c>
      <c r="I543" s="17">
        <f t="shared" si="8"/>
        <v>70.833333333333329</v>
      </c>
    </row>
    <row r="544" spans="1:9" x14ac:dyDescent="0.2">
      <c r="A544" t="s">
        <v>1469</v>
      </c>
      <c r="B544" t="s">
        <v>13</v>
      </c>
      <c r="C544" t="s">
        <v>1507</v>
      </c>
      <c r="D544" t="s">
        <v>47</v>
      </c>
      <c r="E544" t="s">
        <v>48</v>
      </c>
      <c r="F544" s="14">
        <v>0.03</v>
      </c>
      <c r="G544" s="15">
        <v>6</v>
      </c>
      <c r="H544" s="16">
        <v>18</v>
      </c>
      <c r="I544" s="17">
        <f t="shared" si="8"/>
        <v>70.588235294117638</v>
      </c>
    </row>
    <row r="545" spans="1:9" x14ac:dyDescent="0.2">
      <c r="A545" t="s">
        <v>1041</v>
      </c>
      <c r="B545" t="s">
        <v>1342</v>
      </c>
      <c r="C545" t="s">
        <v>1042</v>
      </c>
      <c r="D545" t="s">
        <v>102</v>
      </c>
      <c r="E545" t="s">
        <v>103</v>
      </c>
      <c r="F545" s="14">
        <v>6.8000000000000005E-2</v>
      </c>
      <c r="G545" s="15">
        <v>6</v>
      </c>
      <c r="H545" s="16">
        <v>18</v>
      </c>
      <c r="I545" s="17">
        <f t="shared" si="8"/>
        <v>70.588235294117638</v>
      </c>
    </row>
    <row r="546" spans="1:9" x14ac:dyDescent="0.2">
      <c r="A546" t="s">
        <v>741</v>
      </c>
      <c r="B546" t="s">
        <v>13</v>
      </c>
      <c r="C546" t="s">
        <v>742</v>
      </c>
      <c r="D546" t="s">
        <v>8</v>
      </c>
      <c r="E546" t="s">
        <v>542</v>
      </c>
      <c r="F546" s="14">
        <v>1.0999999999999999E-2</v>
      </c>
      <c r="G546" s="15">
        <v>19</v>
      </c>
      <c r="H546" s="16">
        <v>62</v>
      </c>
      <c r="I546" s="17">
        <f t="shared" si="8"/>
        <v>70.491803278688522</v>
      </c>
    </row>
    <row r="547" spans="1:9" x14ac:dyDescent="0.2">
      <c r="A547" t="s">
        <v>1096</v>
      </c>
      <c r="B547" t="s">
        <v>1356</v>
      </c>
      <c r="C547" t="s">
        <v>1097</v>
      </c>
      <c r="D547" t="s">
        <v>102</v>
      </c>
      <c r="E547" t="s">
        <v>170</v>
      </c>
      <c r="F547" s="14">
        <v>3.2000000000000001E-2</v>
      </c>
      <c r="G547" s="15">
        <v>14</v>
      </c>
      <c r="H547" s="16">
        <v>45</v>
      </c>
      <c r="I547" s="17">
        <f t="shared" si="8"/>
        <v>70.454545454545453</v>
      </c>
    </row>
    <row r="548" spans="1:9" x14ac:dyDescent="0.2">
      <c r="A548" t="s">
        <v>382</v>
      </c>
      <c r="B548" t="s">
        <v>92</v>
      </c>
      <c r="C548" t="s">
        <v>383</v>
      </c>
      <c r="D548" t="s">
        <v>30</v>
      </c>
      <c r="E548" t="s">
        <v>31</v>
      </c>
      <c r="F548" s="14">
        <v>1.4999999999999999E-2</v>
      </c>
      <c r="G548" s="15">
        <v>9</v>
      </c>
      <c r="H548" s="16">
        <v>28</v>
      </c>
      <c r="I548" s="17">
        <f t="shared" si="8"/>
        <v>70.370370370370367</v>
      </c>
    </row>
    <row r="549" spans="1:9" x14ac:dyDescent="0.2">
      <c r="A549" t="s">
        <v>852</v>
      </c>
      <c r="B549" t="s">
        <v>20</v>
      </c>
      <c r="C549" t="s">
        <v>853</v>
      </c>
      <c r="D549" t="s">
        <v>42</v>
      </c>
      <c r="E549" t="s">
        <v>112</v>
      </c>
      <c r="F549" s="14">
        <v>0.02</v>
      </c>
      <c r="G549" s="15">
        <v>12</v>
      </c>
      <c r="H549" s="16">
        <v>38</v>
      </c>
      <c r="I549" s="17">
        <f t="shared" si="8"/>
        <v>70.27027027027026</v>
      </c>
    </row>
    <row r="550" spans="1:9" x14ac:dyDescent="0.2">
      <c r="A550" t="s">
        <v>312</v>
      </c>
      <c r="B550" t="s">
        <v>861</v>
      </c>
      <c r="C550" t="s">
        <v>314</v>
      </c>
      <c r="D550" t="s">
        <v>141</v>
      </c>
      <c r="E550" t="s">
        <v>296</v>
      </c>
      <c r="F550" s="14">
        <v>1.9E-2</v>
      </c>
      <c r="G550" s="15">
        <v>12</v>
      </c>
      <c r="H550" s="16">
        <v>38</v>
      </c>
      <c r="I550" s="17">
        <f t="shared" si="8"/>
        <v>70.27027027027026</v>
      </c>
    </row>
    <row r="551" spans="1:9" x14ac:dyDescent="0.2">
      <c r="A551" t="s">
        <v>441</v>
      </c>
      <c r="B551" t="s">
        <v>13</v>
      </c>
      <c r="C551" t="s">
        <v>442</v>
      </c>
      <c r="D551" t="s">
        <v>8</v>
      </c>
      <c r="E551" t="s">
        <v>27</v>
      </c>
      <c r="F551" s="14">
        <v>0.01</v>
      </c>
      <c r="G551" s="15">
        <v>15</v>
      </c>
      <c r="H551" s="16">
        <v>48</v>
      </c>
      <c r="I551" s="17">
        <f t="shared" si="8"/>
        <v>70.212765957446805</v>
      </c>
    </row>
    <row r="552" spans="1:9" x14ac:dyDescent="0.2">
      <c r="A552" t="s">
        <v>105</v>
      </c>
      <c r="B552" t="s">
        <v>13</v>
      </c>
      <c r="C552" t="s">
        <v>106</v>
      </c>
      <c r="D552" t="s">
        <v>8</v>
      </c>
      <c r="E552" t="s">
        <v>1144</v>
      </c>
      <c r="F552" s="14">
        <v>2.5999999999999999E-2</v>
      </c>
      <c r="G552" s="15">
        <v>15</v>
      </c>
      <c r="H552" s="16">
        <v>48</v>
      </c>
      <c r="I552" s="17">
        <f t="shared" si="8"/>
        <v>70.212765957446805</v>
      </c>
    </row>
    <row r="553" spans="1:9" x14ac:dyDescent="0.2">
      <c r="A553" t="s">
        <v>380</v>
      </c>
      <c r="B553" t="s">
        <v>92</v>
      </c>
      <c r="C553" t="s">
        <v>381</v>
      </c>
      <c r="D553" t="s">
        <v>30</v>
      </c>
      <c r="E553" t="s">
        <v>31</v>
      </c>
      <c r="F553" s="14">
        <v>2.1999999999999999E-2</v>
      </c>
      <c r="G553" s="15">
        <v>4</v>
      </c>
      <c r="H553" s="16">
        <v>11</v>
      </c>
      <c r="I553" s="17">
        <f t="shared" si="8"/>
        <v>70</v>
      </c>
    </row>
    <row r="554" spans="1:9" x14ac:dyDescent="0.2">
      <c r="A554" t="s">
        <v>898</v>
      </c>
      <c r="B554" t="s">
        <v>901</v>
      </c>
      <c r="C554" t="s">
        <v>899</v>
      </c>
      <c r="D554" t="s">
        <v>102</v>
      </c>
      <c r="E554" t="s">
        <v>170</v>
      </c>
      <c r="F554" s="14">
        <v>2.4E-2</v>
      </c>
      <c r="G554" s="15">
        <v>13</v>
      </c>
      <c r="H554" s="16">
        <v>41</v>
      </c>
      <c r="I554" s="17">
        <f t="shared" si="8"/>
        <v>70</v>
      </c>
    </row>
    <row r="555" spans="1:9" x14ac:dyDescent="0.2">
      <c r="A555" t="s">
        <v>345</v>
      </c>
      <c r="B555" t="s">
        <v>20</v>
      </c>
      <c r="C555" t="s">
        <v>346</v>
      </c>
      <c r="D555" t="s">
        <v>8</v>
      </c>
      <c r="E555" t="s">
        <v>1142</v>
      </c>
      <c r="F555" s="14">
        <v>5.0000000000000001E-3</v>
      </c>
      <c r="G555" s="15">
        <v>16</v>
      </c>
      <c r="H555" s="16">
        <v>51</v>
      </c>
      <c r="I555" s="17">
        <f t="shared" si="8"/>
        <v>70</v>
      </c>
    </row>
    <row r="556" spans="1:9" x14ac:dyDescent="0.2">
      <c r="A556" t="s">
        <v>568</v>
      </c>
      <c r="B556" t="s">
        <v>1392</v>
      </c>
      <c r="C556" t="s">
        <v>569</v>
      </c>
      <c r="D556" t="s">
        <v>8</v>
      </c>
      <c r="E556" t="s">
        <v>11</v>
      </c>
      <c r="F556" s="14">
        <v>2.5999999999999999E-2</v>
      </c>
      <c r="G556" s="15">
        <v>17</v>
      </c>
      <c r="H556" s="16">
        <v>54</v>
      </c>
      <c r="I556" s="17">
        <f t="shared" si="8"/>
        <v>69.811320754716988</v>
      </c>
    </row>
    <row r="557" spans="1:9" x14ac:dyDescent="0.2">
      <c r="A557" t="s">
        <v>1009</v>
      </c>
      <c r="B557" t="s">
        <v>13</v>
      </c>
      <c r="C557" t="s">
        <v>1010</v>
      </c>
      <c r="D557" t="s">
        <v>8</v>
      </c>
      <c r="E557" t="s">
        <v>22</v>
      </c>
      <c r="F557" s="14">
        <v>9.0000000000000011E-3</v>
      </c>
      <c r="G557" s="15">
        <v>21</v>
      </c>
      <c r="H557" s="16">
        <v>67</v>
      </c>
      <c r="I557" s="17">
        <f t="shared" si="8"/>
        <v>69.696969696969703</v>
      </c>
    </row>
    <row r="558" spans="1:9" x14ac:dyDescent="0.2">
      <c r="A558" t="s">
        <v>261</v>
      </c>
      <c r="B558" t="s">
        <v>20</v>
      </c>
      <c r="C558" t="s">
        <v>262</v>
      </c>
      <c r="D558" t="s">
        <v>8</v>
      </c>
      <c r="E558" t="s">
        <v>27</v>
      </c>
      <c r="F558" s="14">
        <v>1.2999999999999999E-2</v>
      </c>
      <c r="G558" s="15">
        <v>25</v>
      </c>
      <c r="H558" s="16">
        <v>80</v>
      </c>
      <c r="I558" s="17">
        <f t="shared" si="8"/>
        <v>69.620253164556956</v>
      </c>
    </row>
    <row r="559" spans="1:9" x14ac:dyDescent="0.2">
      <c r="A559" t="s">
        <v>536</v>
      </c>
      <c r="B559" t="s">
        <v>1230</v>
      </c>
      <c r="C559" t="s">
        <v>537</v>
      </c>
      <c r="D559" t="s">
        <v>85</v>
      </c>
      <c r="E559" t="s">
        <v>388</v>
      </c>
      <c r="F559" s="14">
        <v>2.5000000000000001E-2</v>
      </c>
      <c r="G559" s="15">
        <v>12</v>
      </c>
      <c r="H559" s="16">
        <v>37</v>
      </c>
      <c r="I559" s="17">
        <f t="shared" si="8"/>
        <v>69.444444444444443</v>
      </c>
    </row>
    <row r="560" spans="1:9" x14ac:dyDescent="0.2">
      <c r="A560" t="s">
        <v>374</v>
      </c>
      <c r="B560" t="s">
        <v>1087</v>
      </c>
      <c r="C560" t="s">
        <v>376</v>
      </c>
      <c r="D560" t="s">
        <v>356</v>
      </c>
      <c r="E560" t="s">
        <v>1151</v>
      </c>
      <c r="F560" s="14">
        <v>1.0999999999999999E-2</v>
      </c>
      <c r="G560" s="15">
        <v>12</v>
      </c>
      <c r="H560" s="16">
        <v>37</v>
      </c>
      <c r="I560" s="17">
        <f t="shared" si="8"/>
        <v>69.444444444444443</v>
      </c>
    </row>
    <row r="561" spans="1:9" x14ac:dyDescent="0.2">
      <c r="A561" t="s">
        <v>205</v>
      </c>
      <c r="B561" t="s">
        <v>92</v>
      </c>
      <c r="C561" t="s">
        <v>206</v>
      </c>
      <c r="D561" t="s">
        <v>30</v>
      </c>
      <c r="E561" t="s">
        <v>31</v>
      </c>
      <c r="F561" s="14">
        <v>2.1000000000000001E-2</v>
      </c>
      <c r="G561" s="15">
        <v>5</v>
      </c>
      <c r="H561" s="16">
        <v>14</v>
      </c>
      <c r="I561" s="17">
        <f t="shared" si="8"/>
        <v>69.230769230769226</v>
      </c>
    </row>
    <row r="562" spans="1:9" x14ac:dyDescent="0.2">
      <c r="A562" t="s">
        <v>909</v>
      </c>
      <c r="B562" t="s">
        <v>33</v>
      </c>
      <c r="C562" t="s">
        <v>910</v>
      </c>
      <c r="D562" t="s">
        <v>281</v>
      </c>
      <c r="E562" t="s">
        <v>911</v>
      </c>
      <c r="F562" s="14">
        <v>7.9000000000000001E-2</v>
      </c>
      <c r="G562" s="15">
        <v>5</v>
      </c>
      <c r="H562" s="16">
        <v>14</v>
      </c>
      <c r="I562" s="17">
        <f t="shared" si="8"/>
        <v>69.230769230769226</v>
      </c>
    </row>
    <row r="563" spans="1:9" x14ac:dyDescent="0.2">
      <c r="A563" t="s">
        <v>978</v>
      </c>
      <c r="B563" t="s">
        <v>13</v>
      </c>
      <c r="C563" t="s">
        <v>979</v>
      </c>
      <c r="D563" t="s">
        <v>57</v>
      </c>
      <c r="E563" t="s">
        <v>58</v>
      </c>
      <c r="F563" s="14">
        <v>2.1999999999999999E-2</v>
      </c>
      <c r="G563" s="15">
        <v>5</v>
      </c>
      <c r="H563" s="16">
        <v>14</v>
      </c>
      <c r="I563" s="17">
        <f t="shared" si="8"/>
        <v>69.230769230769226</v>
      </c>
    </row>
    <row r="564" spans="1:9" x14ac:dyDescent="0.2">
      <c r="A564" t="s">
        <v>982</v>
      </c>
      <c r="B564" t="s">
        <v>13</v>
      </c>
      <c r="C564" t="s">
        <v>983</v>
      </c>
      <c r="D564" t="s">
        <v>202</v>
      </c>
      <c r="E564" t="s">
        <v>310</v>
      </c>
      <c r="F564" s="14">
        <v>4.3999999999999997E-2</v>
      </c>
      <c r="G564" s="15">
        <v>5</v>
      </c>
      <c r="H564" s="16">
        <v>14</v>
      </c>
      <c r="I564" s="17">
        <f t="shared" si="8"/>
        <v>69.230769230769226</v>
      </c>
    </row>
    <row r="565" spans="1:9" x14ac:dyDescent="0.2">
      <c r="A565" t="s">
        <v>623</v>
      </c>
      <c r="B565" t="s">
        <v>92</v>
      </c>
      <c r="C565" t="s">
        <v>624</v>
      </c>
      <c r="D565" t="s">
        <v>30</v>
      </c>
      <c r="E565" t="s">
        <v>31</v>
      </c>
      <c r="F565" s="14">
        <v>1.0999999999999999E-2</v>
      </c>
      <c r="G565" s="15">
        <v>9</v>
      </c>
      <c r="H565" s="16">
        <v>27</v>
      </c>
      <c r="I565" s="17">
        <f t="shared" si="8"/>
        <v>69.230769230769226</v>
      </c>
    </row>
    <row r="566" spans="1:9" x14ac:dyDescent="0.2">
      <c r="A566" t="s">
        <v>759</v>
      </c>
      <c r="B566" t="s">
        <v>1155</v>
      </c>
      <c r="C566" t="s">
        <v>760</v>
      </c>
      <c r="D566" t="s">
        <v>8</v>
      </c>
      <c r="E566" t="s">
        <v>62</v>
      </c>
      <c r="F566" s="14">
        <v>5.0999999999999997E-2</v>
      </c>
      <c r="G566" s="15">
        <v>13</v>
      </c>
      <c r="H566" s="16">
        <v>40</v>
      </c>
      <c r="I566" s="17">
        <f t="shared" si="8"/>
        <v>69.230769230769226</v>
      </c>
    </row>
    <row r="567" spans="1:9" x14ac:dyDescent="0.2">
      <c r="A567" t="s">
        <v>641</v>
      </c>
      <c r="B567" t="s">
        <v>13</v>
      </c>
      <c r="C567" t="s">
        <v>642</v>
      </c>
      <c r="D567" t="s">
        <v>42</v>
      </c>
      <c r="E567" t="s">
        <v>328</v>
      </c>
      <c r="F567" s="14">
        <v>5.1999999999999998E-2</v>
      </c>
      <c r="G567" s="15">
        <v>18</v>
      </c>
      <c r="H567" s="16">
        <v>56</v>
      </c>
      <c r="I567" s="17">
        <f t="shared" si="8"/>
        <v>69.090909090909093</v>
      </c>
    </row>
    <row r="568" spans="1:9" x14ac:dyDescent="0.2">
      <c r="A568" t="s">
        <v>66</v>
      </c>
      <c r="B568" t="s">
        <v>20</v>
      </c>
      <c r="C568" t="s">
        <v>68</v>
      </c>
      <c r="D568" t="s">
        <v>8</v>
      </c>
      <c r="E568" t="s">
        <v>11</v>
      </c>
      <c r="F568" s="14">
        <v>0.02</v>
      </c>
      <c r="G568" s="15">
        <v>14</v>
      </c>
      <c r="H568" s="16">
        <v>43</v>
      </c>
      <c r="I568" s="17">
        <f t="shared" si="8"/>
        <v>69.047619047619051</v>
      </c>
    </row>
    <row r="569" spans="1:9" x14ac:dyDescent="0.2">
      <c r="A569" t="s">
        <v>759</v>
      </c>
      <c r="B569" t="s">
        <v>13</v>
      </c>
      <c r="C569" t="s">
        <v>760</v>
      </c>
      <c r="D569" t="s">
        <v>8</v>
      </c>
      <c r="E569" t="s">
        <v>62</v>
      </c>
      <c r="F569" s="14">
        <v>3.1E-2</v>
      </c>
      <c r="G569" s="15">
        <v>15</v>
      </c>
      <c r="H569" s="16">
        <v>46</v>
      </c>
      <c r="I569" s="17">
        <f t="shared" si="8"/>
        <v>68.888888888888886</v>
      </c>
    </row>
    <row r="570" spans="1:9" x14ac:dyDescent="0.2">
      <c r="A570" t="s">
        <v>1386</v>
      </c>
      <c r="B570" t="s">
        <v>13</v>
      </c>
      <c r="C570" t="s">
        <v>1387</v>
      </c>
      <c r="D570" t="s">
        <v>85</v>
      </c>
      <c r="E570" t="s">
        <v>786</v>
      </c>
      <c r="F570" s="14">
        <v>2.1000000000000001E-2</v>
      </c>
      <c r="G570" s="15">
        <v>6</v>
      </c>
      <c r="H570" s="16">
        <v>17</v>
      </c>
      <c r="I570" s="17">
        <f t="shared" si="8"/>
        <v>68.75</v>
      </c>
    </row>
    <row r="571" spans="1:9" x14ac:dyDescent="0.2">
      <c r="A571" t="s">
        <v>192</v>
      </c>
      <c r="B571" t="s">
        <v>193</v>
      </c>
      <c r="C571" t="s">
        <v>194</v>
      </c>
      <c r="D571" t="s">
        <v>30</v>
      </c>
      <c r="E571" t="s">
        <v>195</v>
      </c>
      <c r="F571" s="14">
        <v>5.4000000000000013E-2</v>
      </c>
      <c r="G571" s="15">
        <v>6</v>
      </c>
      <c r="H571" s="16">
        <v>17</v>
      </c>
      <c r="I571" s="17">
        <f t="shared" si="8"/>
        <v>68.75</v>
      </c>
    </row>
    <row r="572" spans="1:9" x14ac:dyDescent="0.2">
      <c r="A572" t="s">
        <v>290</v>
      </c>
      <c r="B572" t="s">
        <v>800</v>
      </c>
      <c r="C572" t="s">
        <v>292</v>
      </c>
      <c r="D572" t="s">
        <v>42</v>
      </c>
      <c r="E572" t="s">
        <v>293</v>
      </c>
      <c r="F572" s="14">
        <v>0.05</v>
      </c>
      <c r="G572" s="15">
        <v>6</v>
      </c>
      <c r="H572" s="16">
        <v>17</v>
      </c>
      <c r="I572" s="17">
        <f t="shared" si="8"/>
        <v>68.75</v>
      </c>
    </row>
    <row r="573" spans="1:9" x14ac:dyDescent="0.2">
      <c r="A573" t="s">
        <v>358</v>
      </c>
      <c r="B573" t="s">
        <v>20</v>
      </c>
      <c r="C573" t="s">
        <v>359</v>
      </c>
      <c r="D573" t="s">
        <v>8</v>
      </c>
      <c r="E573" t="s">
        <v>1144</v>
      </c>
      <c r="F573" s="14">
        <v>2.7E-2</v>
      </c>
      <c r="G573" s="15">
        <v>6</v>
      </c>
      <c r="H573" s="16">
        <v>17</v>
      </c>
      <c r="I573" s="17">
        <f t="shared" si="8"/>
        <v>68.75</v>
      </c>
    </row>
    <row r="574" spans="1:9" x14ac:dyDescent="0.2">
      <c r="A574" t="s">
        <v>741</v>
      </c>
      <c r="B574" t="s">
        <v>20</v>
      </c>
      <c r="C574" t="s">
        <v>742</v>
      </c>
      <c r="D574" t="s">
        <v>8</v>
      </c>
      <c r="E574" t="s">
        <v>542</v>
      </c>
      <c r="F574" s="14">
        <v>6.9999999999999993E-3</v>
      </c>
      <c r="G574" s="15">
        <v>22</v>
      </c>
      <c r="H574" s="16">
        <v>68</v>
      </c>
      <c r="I574" s="17">
        <f t="shared" si="8"/>
        <v>68.656716417910445</v>
      </c>
    </row>
    <row r="575" spans="1:9" x14ac:dyDescent="0.2">
      <c r="A575" t="s">
        <v>302</v>
      </c>
      <c r="B575" t="s">
        <v>13</v>
      </c>
      <c r="C575" t="s">
        <v>303</v>
      </c>
      <c r="D575" t="s">
        <v>141</v>
      </c>
      <c r="E575" t="s">
        <v>1142</v>
      </c>
      <c r="F575" s="14">
        <v>3.2000000000000001E-2</v>
      </c>
      <c r="G575" s="15">
        <v>17</v>
      </c>
      <c r="H575" s="16">
        <v>52</v>
      </c>
      <c r="I575" s="17">
        <f t="shared" si="8"/>
        <v>68.627450980392155</v>
      </c>
    </row>
    <row r="576" spans="1:9" x14ac:dyDescent="0.2">
      <c r="A576" t="s">
        <v>1041</v>
      </c>
      <c r="B576" t="s">
        <v>1044</v>
      </c>
      <c r="C576" t="s">
        <v>1042</v>
      </c>
      <c r="D576" t="s">
        <v>102</v>
      </c>
      <c r="E576" t="s">
        <v>103</v>
      </c>
      <c r="F576" s="14">
        <v>1.2999999999999999E-2</v>
      </c>
      <c r="G576" s="15">
        <v>12</v>
      </c>
      <c r="H576" s="16">
        <v>36</v>
      </c>
      <c r="I576" s="17">
        <f t="shared" si="8"/>
        <v>68.571428571428569</v>
      </c>
    </row>
    <row r="577" spans="1:9" x14ac:dyDescent="0.2">
      <c r="A577" t="s">
        <v>547</v>
      </c>
      <c r="B577" t="s">
        <v>549</v>
      </c>
      <c r="C577" t="s">
        <v>548</v>
      </c>
      <c r="D577" t="s">
        <v>8</v>
      </c>
      <c r="E577" t="s">
        <v>98</v>
      </c>
      <c r="F577" s="14">
        <v>4.4999999999999998E-2</v>
      </c>
      <c r="G577" s="15">
        <v>14</v>
      </c>
      <c r="H577" s="16">
        <v>42</v>
      </c>
      <c r="I577" s="17">
        <f t="shared" si="8"/>
        <v>68.292682926829258</v>
      </c>
    </row>
    <row r="578" spans="1:9" x14ac:dyDescent="0.2">
      <c r="A578" t="s">
        <v>1465</v>
      </c>
      <c r="B578" t="s">
        <v>13</v>
      </c>
      <c r="C578" t="s">
        <v>1502</v>
      </c>
      <c r="D578" t="s">
        <v>51</v>
      </c>
      <c r="E578" t="s">
        <v>1503</v>
      </c>
      <c r="F578" s="14">
        <v>3.5000000000000003E-2</v>
      </c>
      <c r="G578" s="15">
        <v>8</v>
      </c>
      <c r="H578" s="16">
        <v>23</v>
      </c>
      <c r="I578" s="17">
        <f t="shared" si="8"/>
        <v>68.181818181818187</v>
      </c>
    </row>
    <row r="579" spans="1:9" x14ac:dyDescent="0.2">
      <c r="A579" t="s">
        <v>227</v>
      </c>
      <c r="B579" t="s">
        <v>226</v>
      </c>
      <c r="C579" t="s">
        <v>228</v>
      </c>
      <c r="D579" t="s">
        <v>38</v>
      </c>
      <c r="E579" t="s">
        <v>39</v>
      </c>
      <c r="F579" s="14">
        <v>5.1999999999999998E-2</v>
      </c>
      <c r="G579" s="15">
        <v>8</v>
      </c>
      <c r="H579" s="16">
        <v>23</v>
      </c>
      <c r="I579" s="17">
        <f t="shared" si="8"/>
        <v>68.181818181818187</v>
      </c>
    </row>
    <row r="580" spans="1:9" x14ac:dyDescent="0.2">
      <c r="A580" t="s">
        <v>1009</v>
      </c>
      <c r="B580" t="s">
        <v>20</v>
      </c>
      <c r="C580" t="s">
        <v>1010</v>
      </c>
      <c r="D580" t="s">
        <v>8</v>
      </c>
      <c r="E580" t="s">
        <v>22</v>
      </c>
      <c r="F580" s="14">
        <v>1.0999999999999999E-2</v>
      </c>
      <c r="G580" s="15">
        <v>23</v>
      </c>
      <c r="H580" s="16">
        <v>70</v>
      </c>
      <c r="I580" s="17">
        <f t="shared" si="8"/>
        <v>68.115942028985515</v>
      </c>
    </row>
    <row r="581" spans="1:9" x14ac:dyDescent="0.2">
      <c r="A581" t="s">
        <v>778</v>
      </c>
      <c r="B581" t="s">
        <v>1290</v>
      </c>
      <c r="C581" t="s">
        <v>779</v>
      </c>
      <c r="D581" t="s">
        <v>8</v>
      </c>
      <c r="E581" t="s">
        <v>1144</v>
      </c>
      <c r="F581" s="14">
        <v>3.2000000000000001E-2</v>
      </c>
      <c r="G581" s="15">
        <v>16</v>
      </c>
      <c r="H581" s="16">
        <v>48</v>
      </c>
      <c r="I581" s="17">
        <f t="shared" si="8"/>
        <v>68.085106382978722</v>
      </c>
    </row>
    <row r="582" spans="1:9" x14ac:dyDescent="0.2">
      <c r="A582" t="s">
        <v>35</v>
      </c>
      <c r="B582" t="s">
        <v>33</v>
      </c>
      <c r="C582" t="s">
        <v>37</v>
      </c>
      <c r="D582" t="s">
        <v>38</v>
      </c>
      <c r="E582" t="s">
        <v>39</v>
      </c>
      <c r="F582" s="14">
        <v>3.1E-2</v>
      </c>
      <c r="G582" s="15">
        <v>9</v>
      </c>
      <c r="H582" s="16">
        <v>26</v>
      </c>
      <c r="I582" s="17">
        <f t="shared" si="8"/>
        <v>68</v>
      </c>
    </row>
    <row r="583" spans="1:9" x14ac:dyDescent="0.2">
      <c r="A583" t="s">
        <v>168</v>
      </c>
      <c r="B583" t="s">
        <v>20</v>
      </c>
      <c r="C583" t="s">
        <v>169</v>
      </c>
      <c r="D583" t="s">
        <v>102</v>
      </c>
      <c r="E583" t="s">
        <v>170</v>
      </c>
      <c r="F583" s="14">
        <v>0.09</v>
      </c>
      <c r="G583" s="15">
        <v>18</v>
      </c>
      <c r="H583" s="16">
        <v>54</v>
      </c>
      <c r="I583" s="17">
        <f t="shared" si="8"/>
        <v>67.924528301886795</v>
      </c>
    </row>
    <row r="584" spans="1:9" x14ac:dyDescent="0.2">
      <c r="A584" t="s">
        <v>117</v>
      </c>
      <c r="B584" t="s">
        <v>13</v>
      </c>
      <c r="C584" t="s">
        <v>118</v>
      </c>
      <c r="D584" t="s">
        <v>8</v>
      </c>
      <c r="E584" t="s">
        <v>98</v>
      </c>
      <c r="F584" s="14">
        <v>1.9E-2</v>
      </c>
      <c r="G584" s="15">
        <v>20</v>
      </c>
      <c r="H584" s="16">
        <v>60</v>
      </c>
      <c r="I584" s="17">
        <f t="shared" ref="I584:I647" si="9">(1 - (G584-1)/(H584-1))*100</f>
        <v>67.796610169491515</v>
      </c>
    </row>
    <row r="585" spans="1:9" x14ac:dyDescent="0.2">
      <c r="A585" t="s">
        <v>1108</v>
      </c>
      <c r="B585" t="s">
        <v>1364</v>
      </c>
      <c r="C585" t="s">
        <v>1109</v>
      </c>
      <c r="D585" t="s">
        <v>8</v>
      </c>
      <c r="E585" t="s">
        <v>62</v>
      </c>
      <c r="F585" s="14">
        <v>2.1999999999999999E-2</v>
      </c>
      <c r="G585" s="15">
        <v>12</v>
      </c>
      <c r="H585" s="16">
        <v>35</v>
      </c>
      <c r="I585" s="17">
        <f t="shared" si="9"/>
        <v>67.64705882352942</v>
      </c>
    </row>
    <row r="586" spans="1:9" x14ac:dyDescent="0.2">
      <c r="A586" t="s">
        <v>12</v>
      </c>
      <c r="B586" t="s">
        <v>1179</v>
      </c>
      <c r="C586" t="s">
        <v>14</v>
      </c>
      <c r="D586" t="s">
        <v>8</v>
      </c>
      <c r="E586" t="s">
        <v>15</v>
      </c>
      <c r="F586" s="14">
        <v>6.3E-2</v>
      </c>
      <c r="G586" s="15">
        <v>13</v>
      </c>
      <c r="H586" s="16">
        <v>38</v>
      </c>
      <c r="I586" s="17">
        <f t="shared" si="9"/>
        <v>67.567567567567565</v>
      </c>
    </row>
    <row r="587" spans="1:9" x14ac:dyDescent="0.2">
      <c r="A587" t="s">
        <v>87</v>
      </c>
      <c r="B587" t="s">
        <v>398</v>
      </c>
      <c r="C587" t="s">
        <v>88</v>
      </c>
      <c r="D587" t="s">
        <v>8</v>
      </c>
      <c r="E587" t="s">
        <v>65</v>
      </c>
      <c r="F587" s="14">
        <v>1.2E-2</v>
      </c>
      <c r="G587" s="15">
        <v>13</v>
      </c>
      <c r="H587" s="16">
        <v>38</v>
      </c>
      <c r="I587" s="17">
        <f t="shared" si="9"/>
        <v>67.567567567567565</v>
      </c>
    </row>
    <row r="588" spans="1:9" x14ac:dyDescent="0.2">
      <c r="A588" t="s">
        <v>374</v>
      </c>
      <c r="B588" t="s">
        <v>1352</v>
      </c>
      <c r="C588" t="s">
        <v>376</v>
      </c>
      <c r="D588" t="s">
        <v>356</v>
      </c>
      <c r="E588" t="s">
        <v>1151</v>
      </c>
      <c r="F588" s="14">
        <v>1.0999999999999999E-2</v>
      </c>
      <c r="G588" s="15">
        <v>13</v>
      </c>
      <c r="H588" s="16">
        <v>38</v>
      </c>
      <c r="I588" s="17">
        <f t="shared" si="9"/>
        <v>67.567567567567565</v>
      </c>
    </row>
    <row r="589" spans="1:9" x14ac:dyDescent="0.2">
      <c r="A589" t="s">
        <v>351</v>
      </c>
      <c r="B589" t="s">
        <v>20</v>
      </c>
      <c r="C589" t="s">
        <v>352</v>
      </c>
      <c r="D589" t="s">
        <v>8</v>
      </c>
      <c r="E589" t="s">
        <v>353</v>
      </c>
      <c r="F589" s="14">
        <v>5.0000000000000001E-3</v>
      </c>
      <c r="G589" s="15">
        <v>15</v>
      </c>
      <c r="H589" s="16">
        <v>44</v>
      </c>
      <c r="I589" s="17">
        <f t="shared" si="9"/>
        <v>67.441860465116278</v>
      </c>
    </row>
    <row r="590" spans="1:9" x14ac:dyDescent="0.2">
      <c r="A590" t="s">
        <v>1065</v>
      </c>
      <c r="B590" t="s">
        <v>13</v>
      </c>
      <c r="C590" t="s">
        <v>1066</v>
      </c>
      <c r="D590" t="s">
        <v>38</v>
      </c>
      <c r="E590" t="s">
        <v>121</v>
      </c>
      <c r="F590" s="14">
        <v>2.5000000000000001E-2</v>
      </c>
      <c r="G590" s="15">
        <v>16</v>
      </c>
      <c r="H590" s="16">
        <v>47</v>
      </c>
      <c r="I590" s="17">
        <f t="shared" si="9"/>
        <v>67.391304347826093</v>
      </c>
    </row>
    <row r="591" spans="1:9" x14ac:dyDescent="0.2">
      <c r="A591" t="s">
        <v>1463</v>
      </c>
      <c r="B591" t="s">
        <v>13</v>
      </c>
      <c r="C591" t="s">
        <v>1500</v>
      </c>
      <c r="D591" t="s">
        <v>47</v>
      </c>
      <c r="E591" t="s">
        <v>48</v>
      </c>
      <c r="F591" s="14">
        <v>0.13</v>
      </c>
      <c r="G591" s="15">
        <v>4</v>
      </c>
      <c r="H591" s="16">
        <v>10</v>
      </c>
      <c r="I591" s="17">
        <f t="shared" si="9"/>
        <v>66.666666666666671</v>
      </c>
    </row>
    <row r="592" spans="1:9" x14ac:dyDescent="0.2">
      <c r="A592" t="s">
        <v>1203</v>
      </c>
      <c r="B592" t="s">
        <v>92</v>
      </c>
      <c r="C592" t="s">
        <v>1204</v>
      </c>
      <c r="D592" t="s">
        <v>30</v>
      </c>
      <c r="E592" t="s">
        <v>31</v>
      </c>
      <c r="F592" s="14">
        <v>1.7999999999999999E-2</v>
      </c>
      <c r="G592" s="15">
        <v>5</v>
      </c>
      <c r="H592" s="16">
        <v>13</v>
      </c>
      <c r="I592" s="17">
        <f t="shared" si="9"/>
        <v>66.666666666666671</v>
      </c>
    </row>
    <row r="593" spans="1:9" x14ac:dyDescent="0.2">
      <c r="A593" t="s">
        <v>619</v>
      </c>
      <c r="B593" t="s">
        <v>13</v>
      </c>
      <c r="C593" t="s">
        <v>620</v>
      </c>
      <c r="D593" t="s">
        <v>30</v>
      </c>
      <c r="E593" t="s">
        <v>31</v>
      </c>
      <c r="F593" s="14">
        <v>4.3999999999999997E-2</v>
      </c>
      <c r="G593" s="15">
        <v>5</v>
      </c>
      <c r="H593" s="16">
        <v>13</v>
      </c>
      <c r="I593" s="17">
        <f t="shared" si="9"/>
        <v>66.666666666666671</v>
      </c>
    </row>
    <row r="594" spans="1:9" x14ac:dyDescent="0.2">
      <c r="A594" t="s">
        <v>619</v>
      </c>
      <c r="B594" t="s">
        <v>92</v>
      </c>
      <c r="C594" t="s">
        <v>620</v>
      </c>
      <c r="D594" t="s">
        <v>30</v>
      </c>
      <c r="E594" t="s">
        <v>31</v>
      </c>
      <c r="F594" s="14">
        <v>2.8000000000000001E-2</v>
      </c>
      <c r="G594" s="15">
        <v>5</v>
      </c>
      <c r="H594" s="16">
        <v>13</v>
      </c>
      <c r="I594" s="17">
        <f t="shared" si="9"/>
        <v>66.666666666666671</v>
      </c>
    </row>
    <row r="595" spans="1:9" x14ac:dyDescent="0.2">
      <c r="A595" t="s">
        <v>247</v>
      </c>
      <c r="B595" t="s">
        <v>13</v>
      </c>
      <c r="C595" t="s">
        <v>248</v>
      </c>
      <c r="D595" t="s">
        <v>8</v>
      </c>
      <c r="E595" t="s">
        <v>98</v>
      </c>
      <c r="F595" s="14">
        <v>5.5999999999999987E-2</v>
      </c>
      <c r="G595" s="15">
        <v>6</v>
      </c>
      <c r="H595" s="16">
        <v>16</v>
      </c>
      <c r="I595" s="17">
        <f t="shared" si="9"/>
        <v>66.666666666666671</v>
      </c>
    </row>
    <row r="596" spans="1:9" x14ac:dyDescent="0.2">
      <c r="A596" t="s">
        <v>721</v>
      </c>
      <c r="B596" t="s">
        <v>132</v>
      </c>
      <c r="C596" t="s">
        <v>722</v>
      </c>
      <c r="D596" t="s">
        <v>38</v>
      </c>
      <c r="E596" t="s">
        <v>431</v>
      </c>
      <c r="F596" s="14">
        <v>2.3E-2</v>
      </c>
      <c r="G596" s="15">
        <v>7</v>
      </c>
      <c r="H596" s="16">
        <v>19</v>
      </c>
      <c r="I596" s="17">
        <f t="shared" si="9"/>
        <v>66.666666666666671</v>
      </c>
    </row>
    <row r="597" spans="1:9" x14ac:dyDescent="0.2">
      <c r="A597" t="s">
        <v>558</v>
      </c>
      <c r="B597" t="s">
        <v>13</v>
      </c>
      <c r="C597" t="s">
        <v>559</v>
      </c>
      <c r="D597" t="s">
        <v>245</v>
      </c>
      <c r="E597" t="s">
        <v>560</v>
      </c>
      <c r="F597" s="14">
        <v>0.03</v>
      </c>
      <c r="G597" s="15">
        <v>8</v>
      </c>
      <c r="H597" s="16">
        <v>22</v>
      </c>
      <c r="I597" s="17">
        <f t="shared" si="9"/>
        <v>66.666666666666671</v>
      </c>
    </row>
    <row r="598" spans="1:9" x14ac:dyDescent="0.2">
      <c r="A598" t="s">
        <v>795</v>
      </c>
      <c r="B598" t="s">
        <v>92</v>
      </c>
      <c r="C598" t="s">
        <v>796</v>
      </c>
      <c r="D598" t="s">
        <v>30</v>
      </c>
      <c r="E598" t="s">
        <v>665</v>
      </c>
      <c r="F598" s="14">
        <v>2.8000000000000001E-2</v>
      </c>
      <c r="G598" s="15">
        <v>8</v>
      </c>
      <c r="H598" s="16">
        <v>22</v>
      </c>
      <c r="I598" s="17">
        <f t="shared" si="9"/>
        <v>66.666666666666671</v>
      </c>
    </row>
    <row r="599" spans="1:9" x14ac:dyDescent="0.2">
      <c r="A599" t="s">
        <v>374</v>
      </c>
      <c r="B599" t="s">
        <v>379</v>
      </c>
      <c r="C599" t="s">
        <v>376</v>
      </c>
      <c r="D599" t="s">
        <v>356</v>
      </c>
      <c r="E599" t="s">
        <v>1151</v>
      </c>
      <c r="F599" s="14">
        <v>1.2999999999999999E-2</v>
      </c>
      <c r="G599" s="15">
        <v>8</v>
      </c>
      <c r="H599" s="16">
        <v>22</v>
      </c>
      <c r="I599" s="17">
        <f t="shared" si="9"/>
        <v>66.666666666666671</v>
      </c>
    </row>
    <row r="600" spans="1:9" x14ac:dyDescent="0.2">
      <c r="A600" t="s">
        <v>755</v>
      </c>
      <c r="B600" t="s">
        <v>13</v>
      </c>
      <c r="C600" t="s">
        <v>756</v>
      </c>
      <c r="D600" t="s">
        <v>202</v>
      </c>
      <c r="E600" t="s">
        <v>310</v>
      </c>
      <c r="F600" s="14">
        <v>4.2000000000000003E-2</v>
      </c>
      <c r="G600" s="15">
        <v>9</v>
      </c>
      <c r="H600" s="16">
        <v>25</v>
      </c>
      <c r="I600" s="17">
        <f t="shared" si="9"/>
        <v>66.666666666666671</v>
      </c>
    </row>
    <row r="601" spans="1:9" x14ac:dyDescent="0.2">
      <c r="A601" t="s">
        <v>391</v>
      </c>
      <c r="B601" t="s">
        <v>392</v>
      </c>
      <c r="C601" t="s">
        <v>393</v>
      </c>
      <c r="D601" t="s">
        <v>42</v>
      </c>
      <c r="E601" t="s">
        <v>112</v>
      </c>
      <c r="F601" s="14">
        <v>4.2000000000000003E-2</v>
      </c>
      <c r="G601" s="15">
        <v>10</v>
      </c>
      <c r="H601" s="16">
        <v>28</v>
      </c>
      <c r="I601" s="17">
        <f t="shared" si="9"/>
        <v>66.666666666666671</v>
      </c>
    </row>
    <row r="602" spans="1:9" x14ac:dyDescent="0.2">
      <c r="A602" t="s">
        <v>992</v>
      </c>
      <c r="B602" t="s">
        <v>13</v>
      </c>
      <c r="C602" t="s">
        <v>993</v>
      </c>
      <c r="D602" t="s">
        <v>8</v>
      </c>
      <c r="E602" t="s">
        <v>454</v>
      </c>
      <c r="F602" s="14">
        <v>1.4999999999999999E-2</v>
      </c>
      <c r="G602" s="15">
        <v>11</v>
      </c>
      <c r="H602" s="16">
        <v>31</v>
      </c>
      <c r="I602" s="17">
        <f t="shared" si="9"/>
        <v>66.666666666666671</v>
      </c>
    </row>
    <row r="603" spans="1:9" x14ac:dyDescent="0.2">
      <c r="A603" t="s">
        <v>1108</v>
      </c>
      <c r="B603" t="s">
        <v>1113</v>
      </c>
      <c r="C603" t="s">
        <v>1109</v>
      </c>
      <c r="D603" t="s">
        <v>8</v>
      </c>
      <c r="E603" t="s">
        <v>62</v>
      </c>
      <c r="F603" s="14">
        <v>3.4000000000000002E-2</v>
      </c>
      <c r="G603" s="15">
        <v>11</v>
      </c>
      <c r="H603" s="16">
        <v>31</v>
      </c>
      <c r="I603" s="17">
        <f t="shared" si="9"/>
        <v>66.666666666666671</v>
      </c>
    </row>
    <row r="604" spans="1:9" x14ac:dyDescent="0.2">
      <c r="A604" t="s">
        <v>400</v>
      </c>
      <c r="B604" t="s">
        <v>403</v>
      </c>
      <c r="C604" t="s">
        <v>402</v>
      </c>
      <c r="D604" t="s">
        <v>102</v>
      </c>
      <c r="E604" t="s">
        <v>170</v>
      </c>
      <c r="F604" s="14">
        <v>5.2999999999999999E-2</v>
      </c>
      <c r="G604" s="15">
        <v>12</v>
      </c>
      <c r="H604" s="16">
        <v>34</v>
      </c>
      <c r="I604" s="17">
        <f t="shared" si="9"/>
        <v>66.666666666666671</v>
      </c>
    </row>
    <row r="605" spans="1:9" x14ac:dyDescent="0.2">
      <c r="A605" t="s">
        <v>105</v>
      </c>
      <c r="B605" t="s">
        <v>20</v>
      </c>
      <c r="C605" t="s">
        <v>106</v>
      </c>
      <c r="D605" t="s">
        <v>8</v>
      </c>
      <c r="E605" t="s">
        <v>1144</v>
      </c>
      <c r="F605" s="14">
        <v>8.0000000000000002E-3</v>
      </c>
      <c r="G605" s="15">
        <v>15</v>
      </c>
      <c r="H605" s="16">
        <v>43</v>
      </c>
      <c r="I605" s="17">
        <f t="shared" si="9"/>
        <v>66.666666666666671</v>
      </c>
    </row>
    <row r="606" spans="1:9" x14ac:dyDescent="0.2">
      <c r="A606" t="s">
        <v>213</v>
      </c>
      <c r="B606" t="s">
        <v>13</v>
      </c>
      <c r="C606" t="s">
        <v>215</v>
      </c>
      <c r="D606" t="s">
        <v>8</v>
      </c>
      <c r="E606" t="s">
        <v>27</v>
      </c>
      <c r="F606" s="14">
        <v>1.9E-2</v>
      </c>
      <c r="G606" s="15">
        <v>15</v>
      </c>
      <c r="H606" s="16">
        <v>43</v>
      </c>
      <c r="I606" s="17">
        <f t="shared" si="9"/>
        <v>66.666666666666671</v>
      </c>
    </row>
    <row r="607" spans="1:9" x14ac:dyDescent="0.2">
      <c r="A607" t="s">
        <v>345</v>
      </c>
      <c r="B607" t="s">
        <v>13</v>
      </c>
      <c r="C607" t="s">
        <v>346</v>
      </c>
      <c r="D607" t="s">
        <v>8</v>
      </c>
      <c r="E607" t="s">
        <v>1142</v>
      </c>
      <c r="F607" s="14">
        <v>1.0999999999999999E-2</v>
      </c>
      <c r="G607" s="15">
        <v>15</v>
      </c>
      <c r="H607" s="16">
        <v>43</v>
      </c>
      <c r="I607" s="17">
        <f t="shared" si="9"/>
        <v>66.666666666666671</v>
      </c>
    </row>
    <row r="608" spans="1:9" x14ac:dyDescent="0.2">
      <c r="A608" t="s">
        <v>1059</v>
      </c>
      <c r="B608" t="s">
        <v>1062</v>
      </c>
      <c r="C608" t="s">
        <v>1060</v>
      </c>
      <c r="D608" t="s">
        <v>8</v>
      </c>
      <c r="E608" t="s">
        <v>27</v>
      </c>
      <c r="F608" s="14">
        <v>1.4E-2</v>
      </c>
      <c r="G608" s="15">
        <v>15</v>
      </c>
      <c r="H608" s="16">
        <v>43</v>
      </c>
      <c r="I608" s="17">
        <f t="shared" si="9"/>
        <v>66.666666666666671</v>
      </c>
    </row>
    <row r="609" spans="1:9" x14ac:dyDescent="0.2">
      <c r="A609" t="s">
        <v>1065</v>
      </c>
      <c r="B609" t="s">
        <v>20</v>
      </c>
      <c r="C609" t="s">
        <v>1066</v>
      </c>
      <c r="D609" t="s">
        <v>38</v>
      </c>
      <c r="E609" t="s">
        <v>121</v>
      </c>
      <c r="F609" s="14">
        <v>9.0000000000000011E-3</v>
      </c>
      <c r="G609" s="15">
        <v>16</v>
      </c>
      <c r="H609" s="16">
        <v>46</v>
      </c>
      <c r="I609" s="17">
        <f t="shared" si="9"/>
        <v>66.666666666666671</v>
      </c>
    </row>
    <row r="610" spans="1:9" x14ac:dyDescent="0.2">
      <c r="A610" t="s">
        <v>1084</v>
      </c>
      <c r="B610" t="s">
        <v>20</v>
      </c>
      <c r="C610" t="s">
        <v>1086</v>
      </c>
      <c r="D610" t="s">
        <v>85</v>
      </c>
      <c r="E610" t="s">
        <v>786</v>
      </c>
      <c r="F610" s="14">
        <v>1.4999999999999999E-2</v>
      </c>
      <c r="G610" s="15">
        <v>16</v>
      </c>
      <c r="H610" s="16">
        <v>46</v>
      </c>
      <c r="I610" s="17">
        <f t="shared" si="9"/>
        <v>66.666666666666671</v>
      </c>
    </row>
    <row r="611" spans="1:9" x14ac:dyDescent="0.2">
      <c r="A611" t="s">
        <v>1190</v>
      </c>
      <c r="B611" t="s">
        <v>13</v>
      </c>
      <c r="C611" t="s">
        <v>1191</v>
      </c>
      <c r="D611" t="s">
        <v>85</v>
      </c>
      <c r="E611" t="s">
        <v>1164</v>
      </c>
      <c r="F611" s="14">
        <v>3.2000000000000001E-2</v>
      </c>
      <c r="G611" s="15">
        <v>17</v>
      </c>
      <c r="H611" s="16">
        <v>49</v>
      </c>
      <c r="I611" s="17">
        <f t="shared" si="9"/>
        <v>66.666666666666671</v>
      </c>
    </row>
    <row r="612" spans="1:9" x14ac:dyDescent="0.2">
      <c r="A612" t="s">
        <v>521</v>
      </c>
      <c r="B612" t="s">
        <v>13</v>
      </c>
      <c r="C612" t="s">
        <v>522</v>
      </c>
      <c r="D612" t="s">
        <v>8</v>
      </c>
      <c r="E612" t="s">
        <v>523</v>
      </c>
      <c r="F612" s="14">
        <v>3.1E-2</v>
      </c>
      <c r="G612" s="15">
        <v>17</v>
      </c>
      <c r="H612" s="16">
        <v>49</v>
      </c>
      <c r="I612" s="17">
        <f t="shared" si="9"/>
        <v>66.666666666666671</v>
      </c>
    </row>
    <row r="613" spans="1:9" x14ac:dyDescent="0.2">
      <c r="A613" t="s">
        <v>607</v>
      </c>
      <c r="B613" t="s">
        <v>20</v>
      </c>
      <c r="C613" t="s">
        <v>608</v>
      </c>
      <c r="D613" t="s">
        <v>609</v>
      </c>
      <c r="E613" t="s">
        <v>609</v>
      </c>
      <c r="F613" s="14">
        <v>6.9999999999999993E-3</v>
      </c>
      <c r="G613" s="15">
        <v>17</v>
      </c>
      <c r="H613" s="16">
        <v>49</v>
      </c>
      <c r="I613" s="17">
        <f t="shared" si="9"/>
        <v>66.666666666666671</v>
      </c>
    </row>
    <row r="614" spans="1:9" x14ac:dyDescent="0.2">
      <c r="A614" t="s">
        <v>775</v>
      </c>
      <c r="B614" t="s">
        <v>20</v>
      </c>
      <c r="C614" t="s">
        <v>776</v>
      </c>
      <c r="D614" t="s">
        <v>8</v>
      </c>
      <c r="E614" t="s">
        <v>542</v>
      </c>
      <c r="F614" s="14">
        <v>0.01</v>
      </c>
      <c r="G614" s="15">
        <v>23</v>
      </c>
      <c r="H614" s="16">
        <v>66</v>
      </c>
      <c r="I614" s="17">
        <f t="shared" si="9"/>
        <v>66.153846153846146</v>
      </c>
    </row>
    <row r="615" spans="1:9" x14ac:dyDescent="0.2">
      <c r="A615" t="s">
        <v>896</v>
      </c>
      <c r="B615" t="s">
        <v>1306</v>
      </c>
      <c r="C615" t="s">
        <v>897</v>
      </c>
      <c r="D615" t="s">
        <v>102</v>
      </c>
      <c r="E615" t="s">
        <v>170</v>
      </c>
      <c r="F615" s="14">
        <v>1.7999999999999999E-2</v>
      </c>
      <c r="G615" s="15">
        <v>18</v>
      </c>
      <c r="H615" s="16">
        <v>51</v>
      </c>
      <c r="I615" s="17">
        <f t="shared" si="9"/>
        <v>65.999999999999986</v>
      </c>
    </row>
    <row r="616" spans="1:9" x14ac:dyDescent="0.2">
      <c r="A616" t="s">
        <v>300</v>
      </c>
      <c r="B616" t="s">
        <v>1155</v>
      </c>
      <c r="C616" t="s">
        <v>301</v>
      </c>
      <c r="D616" t="s">
        <v>8</v>
      </c>
      <c r="E616" t="s">
        <v>18</v>
      </c>
      <c r="F616" s="14">
        <v>1.7999999999999999E-2</v>
      </c>
      <c r="G616" s="15">
        <v>17</v>
      </c>
      <c r="H616" s="16">
        <v>48</v>
      </c>
      <c r="I616" s="17">
        <f t="shared" si="9"/>
        <v>65.957446808510639</v>
      </c>
    </row>
    <row r="617" spans="1:9" x14ac:dyDescent="0.2">
      <c r="A617" t="s">
        <v>354</v>
      </c>
      <c r="B617" t="s">
        <v>360</v>
      </c>
      <c r="C617" t="s">
        <v>355</v>
      </c>
      <c r="D617" t="s">
        <v>356</v>
      </c>
      <c r="E617" t="s">
        <v>357</v>
      </c>
      <c r="F617" s="14">
        <v>4.0000000000000001E-3</v>
      </c>
      <c r="G617" s="15">
        <v>13</v>
      </c>
      <c r="H617" s="16">
        <v>36</v>
      </c>
      <c r="I617" s="17">
        <f t="shared" si="9"/>
        <v>65.714285714285708</v>
      </c>
    </row>
    <row r="618" spans="1:9" x14ac:dyDescent="0.2">
      <c r="A618" t="s">
        <v>354</v>
      </c>
      <c r="B618" t="s">
        <v>1198</v>
      </c>
      <c r="C618" t="s">
        <v>355</v>
      </c>
      <c r="D618" t="s">
        <v>356</v>
      </c>
      <c r="E618" t="s">
        <v>357</v>
      </c>
      <c r="F618" s="14">
        <v>4.0000000000000001E-3</v>
      </c>
      <c r="G618" s="15">
        <v>13</v>
      </c>
      <c r="H618" s="16">
        <v>36</v>
      </c>
      <c r="I618" s="17">
        <f t="shared" si="9"/>
        <v>65.714285714285708</v>
      </c>
    </row>
    <row r="619" spans="1:9" x14ac:dyDescent="0.2">
      <c r="A619" t="s">
        <v>778</v>
      </c>
      <c r="B619" t="s">
        <v>1291</v>
      </c>
      <c r="C619" t="s">
        <v>779</v>
      </c>
      <c r="D619" t="s">
        <v>8</v>
      </c>
      <c r="E619" t="s">
        <v>1144</v>
      </c>
      <c r="F619" s="14">
        <v>2.5999999999999999E-2</v>
      </c>
      <c r="G619" s="15">
        <v>13</v>
      </c>
      <c r="H619" s="16">
        <v>36</v>
      </c>
      <c r="I619" s="17">
        <f t="shared" si="9"/>
        <v>65.714285714285708</v>
      </c>
    </row>
    <row r="620" spans="1:9" x14ac:dyDescent="0.2">
      <c r="A620" t="s">
        <v>361</v>
      </c>
      <c r="B620" t="s">
        <v>1339</v>
      </c>
      <c r="C620" t="s">
        <v>362</v>
      </c>
      <c r="D620" t="s">
        <v>8</v>
      </c>
      <c r="E620" t="s">
        <v>1144</v>
      </c>
      <c r="F620" s="14">
        <v>1.9E-2</v>
      </c>
      <c r="G620" s="15">
        <v>13</v>
      </c>
      <c r="H620" s="16">
        <v>36</v>
      </c>
      <c r="I620" s="17">
        <f t="shared" si="9"/>
        <v>65.714285714285708</v>
      </c>
    </row>
    <row r="621" spans="1:9" x14ac:dyDescent="0.2">
      <c r="A621" t="s">
        <v>705</v>
      </c>
      <c r="B621" t="s">
        <v>60</v>
      </c>
      <c r="C621" t="s">
        <v>706</v>
      </c>
      <c r="D621" t="s">
        <v>85</v>
      </c>
      <c r="E621" t="s">
        <v>707</v>
      </c>
      <c r="F621" s="14">
        <v>0.12</v>
      </c>
      <c r="G621" s="15">
        <v>12</v>
      </c>
      <c r="H621" s="16">
        <v>33</v>
      </c>
      <c r="I621" s="17">
        <f t="shared" si="9"/>
        <v>65.625</v>
      </c>
    </row>
    <row r="622" spans="1:9" x14ac:dyDescent="0.2">
      <c r="A622" t="s">
        <v>852</v>
      </c>
      <c r="B622" t="s">
        <v>857</v>
      </c>
      <c r="C622" t="s">
        <v>853</v>
      </c>
      <c r="D622" t="s">
        <v>42</v>
      </c>
      <c r="E622" t="s">
        <v>112</v>
      </c>
      <c r="F622" s="14">
        <v>1.6E-2</v>
      </c>
      <c r="G622" s="15">
        <v>9</v>
      </c>
      <c r="H622" s="16">
        <v>24</v>
      </c>
      <c r="I622" s="17">
        <f t="shared" si="9"/>
        <v>65.217391304347828</v>
      </c>
    </row>
    <row r="623" spans="1:9" x14ac:dyDescent="0.2">
      <c r="A623" t="s">
        <v>325</v>
      </c>
      <c r="B623" t="s">
        <v>881</v>
      </c>
      <c r="C623" t="s">
        <v>327</v>
      </c>
      <c r="D623" t="s">
        <v>42</v>
      </c>
      <c r="E623" t="s">
        <v>328</v>
      </c>
      <c r="F623" s="14">
        <v>2.3E-2</v>
      </c>
      <c r="G623" s="15">
        <v>17</v>
      </c>
      <c r="H623" s="16">
        <v>47</v>
      </c>
      <c r="I623" s="17">
        <f t="shared" si="9"/>
        <v>65.217391304347828</v>
      </c>
    </row>
    <row r="624" spans="1:9" x14ac:dyDescent="0.2">
      <c r="A624" t="s">
        <v>1025</v>
      </c>
      <c r="B624" t="s">
        <v>1029</v>
      </c>
      <c r="C624" t="s">
        <v>1026</v>
      </c>
      <c r="D624" t="s">
        <v>356</v>
      </c>
      <c r="E624" t="s">
        <v>1151</v>
      </c>
      <c r="F624" s="14">
        <v>2.5000000000000001E-2</v>
      </c>
      <c r="G624" s="15">
        <v>17</v>
      </c>
      <c r="H624" s="16">
        <v>47</v>
      </c>
      <c r="I624" s="17">
        <f t="shared" si="9"/>
        <v>65.217391304347828</v>
      </c>
    </row>
    <row r="625" spans="1:9" x14ac:dyDescent="0.2">
      <c r="A625" t="s">
        <v>437</v>
      </c>
      <c r="B625" t="s">
        <v>1382</v>
      </c>
      <c r="C625" t="s">
        <v>438</v>
      </c>
      <c r="D625" t="s">
        <v>85</v>
      </c>
      <c r="E625" t="s">
        <v>86</v>
      </c>
      <c r="F625" s="14">
        <v>5.8000000000000003E-2</v>
      </c>
      <c r="G625" s="15">
        <v>8</v>
      </c>
      <c r="H625" s="16">
        <v>21</v>
      </c>
      <c r="I625" s="17">
        <f t="shared" si="9"/>
        <v>65</v>
      </c>
    </row>
    <row r="626" spans="1:9" x14ac:dyDescent="0.2">
      <c r="A626" t="s">
        <v>109</v>
      </c>
      <c r="B626" t="s">
        <v>110</v>
      </c>
      <c r="C626" t="s">
        <v>111</v>
      </c>
      <c r="D626" t="s">
        <v>42</v>
      </c>
      <c r="E626" t="s">
        <v>112</v>
      </c>
      <c r="F626" s="14">
        <v>2.3E-2</v>
      </c>
      <c r="G626" s="15">
        <v>8</v>
      </c>
      <c r="H626" s="16">
        <v>21</v>
      </c>
      <c r="I626" s="17">
        <f t="shared" si="9"/>
        <v>65</v>
      </c>
    </row>
    <row r="627" spans="1:9" x14ac:dyDescent="0.2">
      <c r="A627" t="s">
        <v>755</v>
      </c>
      <c r="B627" t="s">
        <v>20</v>
      </c>
      <c r="C627" t="s">
        <v>756</v>
      </c>
      <c r="D627" t="s">
        <v>202</v>
      </c>
      <c r="E627" t="s">
        <v>310</v>
      </c>
      <c r="F627" s="14">
        <v>2.5000000000000001E-2</v>
      </c>
      <c r="G627" s="15">
        <v>8</v>
      </c>
      <c r="H627" s="16">
        <v>21</v>
      </c>
      <c r="I627" s="17">
        <f t="shared" si="9"/>
        <v>65</v>
      </c>
    </row>
    <row r="628" spans="1:9" x14ac:dyDescent="0.2">
      <c r="A628" t="s">
        <v>211</v>
      </c>
      <c r="B628" t="s">
        <v>13</v>
      </c>
      <c r="C628" t="s">
        <v>212</v>
      </c>
      <c r="D628" t="s">
        <v>8</v>
      </c>
      <c r="E628" t="s">
        <v>27</v>
      </c>
      <c r="F628" s="14">
        <v>1.2999999999999999E-2</v>
      </c>
      <c r="G628" s="15">
        <v>22</v>
      </c>
      <c r="H628" s="16">
        <v>61</v>
      </c>
      <c r="I628" s="17">
        <f t="shared" si="9"/>
        <v>65</v>
      </c>
    </row>
    <row r="629" spans="1:9" x14ac:dyDescent="0.2">
      <c r="A629" t="s">
        <v>761</v>
      </c>
      <c r="B629" t="s">
        <v>33</v>
      </c>
      <c r="C629" t="s">
        <v>762</v>
      </c>
      <c r="D629" t="s">
        <v>8</v>
      </c>
      <c r="E629" t="s">
        <v>353</v>
      </c>
      <c r="F629" s="14">
        <v>1.0999999999999999E-2</v>
      </c>
      <c r="G629" s="15">
        <v>22</v>
      </c>
      <c r="H629" s="16">
        <v>61</v>
      </c>
      <c r="I629" s="17">
        <f t="shared" si="9"/>
        <v>65</v>
      </c>
    </row>
    <row r="630" spans="1:9" x14ac:dyDescent="0.2">
      <c r="A630" t="s">
        <v>605</v>
      </c>
      <c r="B630" t="s">
        <v>1250</v>
      </c>
      <c r="C630" t="s">
        <v>606</v>
      </c>
      <c r="D630" t="s">
        <v>8</v>
      </c>
      <c r="E630" t="s">
        <v>18</v>
      </c>
      <c r="F630" s="14">
        <v>1.4E-2</v>
      </c>
      <c r="G630" s="15">
        <v>13</v>
      </c>
      <c r="H630" s="16">
        <v>35</v>
      </c>
      <c r="I630" s="17">
        <f t="shared" si="9"/>
        <v>64.705882352941174</v>
      </c>
    </row>
    <row r="631" spans="1:9" x14ac:dyDescent="0.2">
      <c r="A631" t="s">
        <v>882</v>
      </c>
      <c r="B631" t="s">
        <v>13</v>
      </c>
      <c r="C631" t="s">
        <v>883</v>
      </c>
      <c r="D631" t="s">
        <v>8</v>
      </c>
      <c r="E631" t="s">
        <v>62</v>
      </c>
      <c r="F631" s="14">
        <v>5.4000000000000013E-2</v>
      </c>
      <c r="G631" s="15">
        <v>13</v>
      </c>
      <c r="H631" s="16">
        <v>35</v>
      </c>
      <c r="I631" s="17">
        <f t="shared" si="9"/>
        <v>64.705882352941174</v>
      </c>
    </row>
    <row r="632" spans="1:9" x14ac:dyDescent="0.2">
      <c r="A632" t="s">
        <v>1108</v>
      </c>
      <c r="B632" t="s">
        <v>1111</v>
      </c>
      <c r="C632" t="s">
        <v>1109</v>
      </c>
      <c r="D632" t="s">
        <v>8</v>
      </c>
      <c r="E632" t="s">
        <v>62</v>
      </c>
      <c r="F632" s="14">
        <v>2.7E-2</v>
      </c>
      <c r="G632" s="15">
        <v>13</v>
      </c>
      <c r="H632" s="16">
        <v>35</v>
      </c>
      <c r="I632" s="17">
        <f t="shared" si="9"/>
        <v>64.705882352941174</v>
      </c>
    </row>
    <row r="633" spans="1:9" x14ac:dyDescent="0.2">
      <c r="A633" t="s">
        <v>966</v>
      </c>
      <c r="B633" t="s">
        <v>1155</v>
      </c>
      <c r="C633" t="s">
        <v>967</v>
      </c>
      <c r="D633" t="s">
        <v>8</v>
      </c>
      <c r="E633" t="s">
        <v>98</v>
      </c>
      <c r="F633" s="14">
        <v>3.3000000000000002E-2</v>
      </c>
      <c r="G633" s="15">
        <v>12</v>
      </c>
      <c r="H633" s="16">
        <v>32</v>
      </c>
      <c r="I633" s="17">
        <f t="shared" si="9"/>
        <v>64.516129032258064</v>
      </c>
    </row>
    <row r="634" spans="1:9" x14ac:dyDescent="0.2">
      <c r="A634" t="s">
        <v>460</v>
      </c>
      <c r="B634" t="s">
        <v>13</v>
      </c>
      <c r="C634" t="s">
        <v>461</v>
      </c>
      <c r="D634" t="s">
        <v>102</v>
      </c>
      <c r="E634" t="s">
        <v>103</v>
      </c>
      <c r="F634" s="14">
        <v>0.01</v>
      </c>
      <c r="G634" s="15">
        <v>17</v>
      </c>
      <c r="H634" s="16">
        <v>46</v>
      </c>
      <c r="I634" s="17">
        <f t="shared" si="9"/>
        <v>64.444444444444443</v>
      </c>
    </row>
    <row r="635" spans="1:9" x14ac:dyDescent="0.2">
      <c r="A635" t="s">
        <v>996</v>
      </c>
      <c r="B635" t="s">
        <v>1329</v>
      </c>
      <c r="C635" t="s">
        <v>997</v>
      </c>
      <c r="D635" t="s">
        <v>356</v>
      </c>
      <c r="E635" t="s">
        <v>1151</v>
      </c>
      <c r="F635" s="14">
        <v>5.0000000000000001E-3</v>
      </c>
      <c r="G635" s="15">
        <v>17</v>
      </c>
      <c r="H635" s="16">
        <v>46</v>
      </c>
      <c r="I635" s="17">
        <f t="shared" si="9"/>
        <v>64.444444444444443</v>
      </c>
    </row>
    <row r="636" spans="1:9" x14ac:dyDescent="0.2">
      <c r="A636" t="s">
        <v>40</v>
      </c>
      <c r="B636" t="s">
        <v>1180</v>
      </c>
      <c r="C636" t="s">
        <v>41</v>
      </c>
      <c r="D636" t="s">
        <v>42</v>
      </c>
      <c r="E636" t="s">
        <v>43</v>
      </c>
      <c r="F636" s="14">
        <v>3.5999999999999997E-2</v>
      </c>
      <c r="G636" s="15">
        <v>6</v>
      </c>
      <c r="H636" s="16">
        <v>15</v>
      </c>
      <c r="I636" s="17">
        <f t="shared" si="9"/>
        <v>64.285714285714278</v>
      </c>
    </row>
    <row r="637" spans="1:9" x14ac:dyDescent="0.2">
      <c r="A637" t="s">
        <v>980</v>
      </c>
      <c r="B637" t="s">
        <v>13</v>
      </c>
      <c r="C637" t="s">
        <v>981</v>
      </c>
      <c r="D637" t="s">
        <v>30</v>
      </c>
      <c r="E637" t="s">
        <v>31</v>
      </c>
      <c r="F637" s="14">
        <v>4.2999999999999997E-2</v>
      </c>
      <c r="G637" s="15">
        <v>6</v>
      </c>
      <c r="H637" s="16">
        <v>15</v>
      </c>
      <c r="I637" s="17">
        <f t="shared" si="9"/>
        <v>64.285714285714278</v>
      </c>
    </row>
    <row r="638" spans="1:9" x14ac:dyDescent="0.2">
      <c r="A638" t="s">
        <v>980</v>
      </c>
      <c r="B638" t="s">
        <v>92</v>
      </c>
      <c r="C638" t="s">
        <v>981</v>
      </c>
      <c r="D638" t="s">
        <v>30</v>
      </c>
      <c r="E638" t="s">
        <v>31</v>
      </c>
      <c r="F638" s="14">
        <v>0.01</v>
      </c>
      <c r="G638" s="15">
        <v>6</v>
      </c>
      <c r="H638" s="16">
        <v>15</v>
      </c>
      <c r="I638" s="17">
        <f t="shared" si="9"/>
        <v>64.285714285714278</v>
      </c>
    </row>
    <row r="639" spans="1:9" x14ac:dyDescent="0.2">
      <c r="A639" t="s">
        <v>87</v>
      </c>
      <c r="B639" t="s">
        <v>13</v>
      </c>
      <c r="C639" t="s">
        <v>88</v>
      </c>
      <c r="D639" t="s">
        <v>8</v>
      </c>
      <c r="E639" t="s">
        <v>65</v>
      </c>
      <c r="F639" s="14">
        <v>9.0000000000000011E-3</v>
      </c>
      <c r="G639" s="15">
        <v>20</v>
      </c>
      <c r="H639" s="16">
        <v>54</v>
      </c>
      <c r="I639" s="17">
        <f t="shared" si="9"/>
        <v>64.150943396226424</v>
      </c>
    </row>
    <row r="640" spans="1:9" x14ac:dyDescent="0.2">
      <c r="A640" t="s">
        <v>727</v>
      </c>
      <c r="B640" t="s">
        <v>13</v>
      </c>
      <c r="C640" t="s">
        <v>728</v>
      </c>
      <c r="D640" t="s">
        <v>8</v>
      </c>
      <c r="E640" t="s">
        <v>27</v>
      </c>
      <c r="F640" s="14">
        <v>2.1999999999999999E-2</v>
      </c>
      <c r="G640" s="15">
        <v>15</v>
      </c>
      <c r="H640" s="16">
        <v>40</v>
      </c>
      <c r="I640" s="17">
        <f t="shared" si="9"/>
        <v>64.102564102564102</v>
      </c>
    </row>
    <row r="641" spans="1:9" x14ac:dyDescent="0.2">
      <c r="A641" t="s">
        <v>968</v>
      </c>
      <c r="B641" t="s">
        <v>1324</v>
      </c>
      <c r="C641" t="s">
        <v>969</v>
      </c>
      <c r="D641" t="s">
        <v>47</v>
      </c>
      <c r="E641" t="s">
        <v>48</v>
      </c>
      <c r="F641" s="14">
        <v>1.2E-2</v>
      </c>
      <c r="G641" s="15">
        <v>15</v>
      </c>
      <c r="H641" s="16">
        <v>40</v>
      </c>
      <c r="I641" s="17">
        <f t="shared" si="9"/>
        <v>64.102564102564102</v>
      </c>
    </row>
    <row r="642" spans="1:9" x14ac:dyDescent="0.2">
      <c r="A642" t="s">
        <v>996</v>
      </c>
      <c r="B642" t="s">
        <v>1000</v>
      </c>
      <c r="C642" t="s">
        <v>997</v>
      </c>
      <c r="D642" t="s">
        <v>356</v>
      </c>
      <c r="E642" t="s">
        <v>1151</v>
      </c>
      <c r="F642" s="14">
        <v>6.9999999999999993E-3</v>
      </c>
      <c r="G642" s="15">
        <v>15</v>
      </c>
      <c r="H642" s="16">
        <v>40</v>
      </c>
      <c r="I642" s="17">
        <f t="shared" si="9"/>
        <v>64.102564102564102</v>
      </c>
    </row>
    <row r="643" spans="1:9" x14ac:dyDescent="0.2">
      <c r="A643" t="s">
        <v>996</v>
      </c>
      <c r="B643" t="s">
        <v>1327</v>
      </c>
      <c r="C643" t="s">
        <v>997</v>
      </c>
      <c r="D643" t="s">
        <v>356</v>
      </c>
      <c r="E643" t="s">
        <v>1151</v>
      </c>
      <c r="F643" s="14">
        <v>6.9999999999999993E-3</v>
      </c>
      <c r="G643" s="15">
        <v>15</v>
      </c>
      <c r="H643" s="16">
        <v>40</v>
      </c>
      <c r="I643" s="17">
        <f t="shared" si="9"/>
        <v>64.102564102564102</v>
      </c>
    </row>
    <row r="644" spans="1:9" x14ac:dyDescent="0.2">
      <c r="A644" t="s">
        <v>265</v>
      </c>
      <c r="B644" t="s">
        <v>13</v>
      </c>
      <c r="C644" t="s">
        <v>266</v>
      </c>
      <c r="D644" t="s">
        <v>267</v>
      </c>
      <c r="E644" t="s">
        <v>268</v>
      </c>
      <c r="F644" s="14">
        <v>1.2999999999999999E-2</v>
      </c>
      <c r="G644" s="15">
        <v>23</v>
      </c>
      <c r="H644" s="16">
        <v>62</v>
      </c>
      <c r="I644" s="17">
        <f t="shared" si="9"/>
        <v>63.934426229508205</v>
      </c>
    </row>
    <row r="645" spans="1:9" x14ac:dyDescent="0.2">
      <c r="A645" t="s">
        <v>898</v>
      </c>
      <c r="B645" t="s">
        <v>1309</v>
      </c>
      <c r="C645" t="s">
        <v>899</v>
      </c>
      <c r="D645" t="s">
        <v>102</v>
      </c>
      <c r="E645" t="s">
        <v>170</v>
      </c>
      <c r="F645" s="14">
        <v>1.2999999999999999E-2</v>
      </c>
      <c r="G645" s="15">
        <v>18</v>
      </c>
      <c r="H645" s="16">
        <v>48</v>
      </c>
      <c r="I645" s="17">
        <f t="shared" si="9"/>
        <v>63.829787234042556</v>
      </c>
    </row>
    <row r="646" spans="1:9" x14ac:dyDescent="0.2">
      <c r="A646" t="s">
        <v>1025</v>
      </c>
      <c r="B646" t="s">
        <v>1335</v>
      </c>
      <c r="C646" t="s">
        <v>1026</v>
      </c>
      <c r="D646" t="s">
        <v>356</v>
      </c>
      <c r="E646" t="s">
        <v>1151</v>
      </c>
      <c r="F646" s="14">
        <v>2.5000000000000001E-2</v>
      </c>
      <c r="G646" s="15">
        <v>18</v>
      </c>
      <c r="H646" s="16">
        <v>48</v>
      </c>
      <c r="I646" s="17">
        <f t="shared" si="9"/>
        <v>63.829787234042556</v>
      </c>
    </row>
    <row r="647" spans="1:9" x14ac:dyDescent="0.2">
      <c r="A647" t="s">
        <v>25</v>
      </c>
      <c r="B647" t="s">
        <v>1147</v>
      </c>
      <c r="C647" t="s">
        <v>26</v>
      </c>
      <c r="D647" t="s">
        <v>8</v>
      </c>
      <c r="E647" t="s">
        <v>27</v>
      </c>
      <c r="F647" s="14">
        <v>4.0999999999999988E-2</v>
      </c>
      <c r="G647" s="15">
        <v>13</v>
      </c>
      <c r="H647" s="16">
        <v>34</v>
      </c>
      <c r="I647" s="17">
        <f t="shared" si="9"/>
        <v>63.636363636363633</v>
      </c>
    </row>
    <row r="648" spans="1:9" x14ac:dyDescent="0.2">
      <c r="A648" t="s">
        <v>117</v>
      </c>
      <c r="B648" t="s">
        <v>1220</v>
      </c>
      <c r="C648" t="s">
        <v>118</v>
      </c>
      <c r="D648" t="s">
        <v>8</v>
      </c>
      <c r="E648" t="s">
        <v>98</v>
      </c>
      <c r="F648" s="14">
        <v>2.8000000000000001E-2</v>
      </c>
      <c r="G648" s="15">
        <v>13</v>
      </c>
      <c r="H648" s="16">
        <v>34</v>
      </c>
      <c r="I648" s="17">
        <f t="shared" ref="I648:I711" si="10">(1 - (G648-1)/(H648-1))*100</f>
        <v>63.636363636363633</v>
      </c>
    </row>
    <row r="649" spans="1:9" x14ac:dyDescent="0.2">
      <c r="A649" t="s">
        <v>599</v>
      </c>
      <c r="B649" t="s">
        <v>13</v>
      </c>
      <c r="C649" t="s">
        <v>600</v>
      </c>
      <c r="D649" t="s">
        <v>30</v>
      </c>
      <c r="E649" t="s">
        <v>195</v>
      </c>
      <c r="F649" s="14">
        <v>3.3000000000000002E-2</v>
      </c>
      <c r="G649" s="15">
        <v>13</v>
      </c>
      <c r="H649" s="16">
        <v>34</v>
      </c>
      <c r="I649" s="17">
        <f t="shared" si="10"/>
        <v>63.636363636363633</v>
      </c>
    </row>
    <row r="650" spans="1:9" x14ac:dyDescent="0.2">
      <c r="A650" t="s">
        <v>422</v>
      </c>
      <c r="B650" t="s">
        <v>20</v>
      </c>
      <c r="C650" t="s">
        <v>423</v>
      </c>
      <c r="D650" t="s">
        <v>8</v>
      </c>
      <c r="E650" t="s">
        <v>22</v>
      </c>
      <c r="F650" s="14">
        <v>4.0000000000000001E-3</v>
      </c>
      <c r="G650" s="15">
        <v>21</v>
      </c>
      <c r="H650" s="16">
        <v>56</v>
      </c>
      <c r="I650" s="17">
        <f t="shared" si="10"/>
        <v>63.636363636363633</v>
      </c>
    </row>
    <row r="651" spans="1:9" x14ac:dyDescent="0.2">
      <c r="A651" t="s">
        <v>211</v>
      </c>
      <c r="B651" t="s">
        <v>33</v>
      </c>
      <c r="C651" t="s">
        <v>212</v>
      </c>
      <c r="D651" t="s">
        <v>8</v>
      </c>
      <c r="E651" t="s">
        <v>27</v>
      </c>
      <c r="F651" s="14">
        <v>1.2E-2</v>
      </c>
      <c r="G651" s="15">
        <v>20</v>
      </c>
      <c r="H651" s="16">
        <v>53</v>
      </c>
      <c r="I651" s="17">
        <f t="shared" si="10"/>
        <v>63.46153846153846</v>
      </c>
    </row>
    <row r="652" spans="1:9" x14ac:dyDescent="0.2">
      <c r="A652" t="s">
        <v>364</v>
      </c>
      <c r="B652" t="s">
        <v>13</v>
      </c>
      <c r="C652" t="s">
        <v>365</v>
      </c>
      <c r="D652" t="s">
        <v>141</v>
      </c>
      <c r="E652" t="s">
        <v>296</v>
      </c>
      <c r="F652" s="14">
        <v>2.5999999999999999E-2</v>
      </c>
      <c r="G652" s="15">
        <v>16</v>
      </c>
      <c r="H652" s="16">
        <v>42</v>
      </c>
      <c r="I652" s="17">
        <f t="shared" si="10"/>
        <v>63.414634146341463</v>
      </c>
    </row>
    <row r="653" spans="1:9" x14ac:dyDescent="0.2">
      <c r="A653" t="s">
        <v>1438</v>
      </c>
      <c r="B653" t="s">
        <v>13</v>
      </c>
      <c r="C653" t="s">
        <v>1480</v>
      </c>
      <c r="D653" t="s">
        <v>267</v>
      </c>
      <c r="E653" t="s">
        <v>268</v>
      </c>
      <c r="F653" s="14">
        <v>4.2000000000000003E-2</v>
      </c>
      <c r="G653" s="15">
        <v>8</v>
      </c>
      <c r="H653" s="16">
        <v>20</v>
      </c>
      <c r="I653" s="17">
        <f t="shared" si="10"/>
        <v>63.157894736842103</v>
      </c>
    </row>
    <row r="654" spans="1:9" x14ac:dyDescent="0.2">
      <c r="A654" t="s">
        <v>614</v>
      </c>
      <c r="B654" t="s">
        <v>1253</v>
      </c>
      <c r="C654" t="s">
        <v>1251</v>
      </c>
      <c r="D654" t="s">
        <v>245</v>
      </c>
      <c r="E654" t="s">
        <v>560</v>
      </c>
      <c r="F654" s="14">
        <v>2.7E-2</v>
      </c>
      <c r="G654" s="15">
        <v>18</v>
      </c>
      <c r="H654" s="16">
        <v>47</v>
      </c>
      <c r="I654" s="17">
        <f t="shared" si="10"/>
        <v>63.04347826086957</v>
      </c>
    </row>
    <row r="655" spans="1:9" x14ac:dyDescent="0.2">
      <c r="A655" t="s">
        <v>629</v>
      </c>
      <c r="B655" t="s">
        <v>631</v>
      </c>
      <c r="C655" t="s">
        <v>630</v>
      </c>
      <c r="D655" t="s">
        <v>281</v>
      </c>
      <c r="E655" t="s">
        <v>282</v>
      </c>
      <c r="F655" s="14">
        <v>1.4E-2</v>
      </c>
      <c r="G655" s="15">
        <v>17</v>
      </c>
      <c r="H655" s="16">
        <v>44</v>
      </c>
      <c r="I655" s="17">
        <f t="shared" si="10"/>
        <v>62.790697674418603</v>
      </c>
    </row>
    <row r="656" spans="1:9" x14ac:dyDescent="0.2">
      <c r="A656" t="s">
        <v>294</v>
      </c>
      <c r="B656" t="s">
        <v>13</v>
      </c>
      <c r="C656" t="s">
        <v>295</v>
      </c>
      <c r="D656" t="s">
        <v>141</v>
      </c>
      <c r="E656" t="s">
        <v>296</v>
      </c>
      <c r="F656" s="14">
        <v>0.02</v>
      </c>
      <c r="G656" s="15">
        <v>17</v>
      </c>
      <c r="H656" s="16">
        <v>44</v>
      </c>
      <c r="I656" s="17">
        <f t="shared" si="10"/>
        <v>62.790697674418603</v>
      </c>
    </row>
    <row r="657" spans="1:9" x14ac:dyDescent="0.2">
      <c r="A657" t="s">
        <v>1116</v>
      </c>
      <c r="B657" t="s">
        <v>13</v>
      </c>
      <c r="C657" t="s">
        <v>1177</v>
      </c>
      <c r="D657" t="s">
        <v>137</v>
      </c>
      <c r="E657" t="s">
        <v>257</v>
      </c>
      <c r="F657" s="14">
        <v>3.2000000000000001E-2</v>
      </c>
      <c r="G657" s="15">
        <v>17</v>
      </c>
      <c r="H657" s="16">
        <v>44</v>
      </c>
      <c r="I657" s="17">
        <f t="shared" si="10"/>
        <v>62.790697674418603</v>
      </c>
    </row>
    <row r="658" spans="1:9" x14ac:dyDescent="0.2">
      <c r="A658" t="s">
        <v>1041</v>
      </c>
      <c r="B658" t="s">
        <v>20</v>
      </c>
      <c r="C658" t="s">
        <v>1042</v>
      </c>
      <c r="D658" t="s">
        <v>102</v>
      </c>
      <c r="E658" t="s">
        <v>103</v>
      </c>
      <c r="F658" s="14">
        <v>5.0000000000000001E-3</v>
      </c>
      <c r="G658" s="15">
        <v>20</v>
      </c>
      <c r="H658" s="16">
        <v>52</v>
      </c>
      <c r="I658" s="17">
        <f t="shared" si="10"/>
        <v>62.745098039215684</v>
      </c>
    </row>
    <row r="659" spans="1:9" x14ac:dyDescent="0.2">
      <c r="A659" t="s">
        <v>40</v>
      </c>
      <c r="B659" t="s">
        <v>33</v>
      </c>
      <c r="C659" t="s">
        <v>41</v>
      </c>
      <c r="D659" t="s">
        <v>42</v>
      </c>
      <c r="E659" t="s">
        <v>43</v>
      </c>
      <c r="F659" s="14">
        <v>3.9E-2</v>
      </c>
      <c r="G659" s="15">
        <v>4</v>
      </c>
      <c r="H659" s="16">
        <v>9</v>
      </c>
      <c r="I659" s="17">
        <f t="shared" si="10"/>
        <v>62.5</v>
      </c>
    </row>
    <row r="660" spans="1:9" x14ac:dyDescent="0.2">
      <c r="A660" t="s">
        <v>386</v>
      </c>
      <c r="B660" t="s">
        <v>1408</v>
      </c>
      <c r="C660" t="s">
        <v>387</v>
      </c>
      <c r="D660" t="s">
        <v>85</v>
      </c>
      <c r="E660" t="s">
        <v>388</v>
      </c>
      <c r="F660" s="14">
        <v>5.4000000000000013E-2</v>
      </c>
      <c r="G660" s="15">
        <v>4</v>
      </c>
      <c r="H660" s="16">
        <v>9</v>
      </c>
      <c r="I660" s="17">
        <f t="shared" si="10"/>
        <v>62.5</v>
      </c>
    </row>
    <row r="661" spans="1:9" x14ac:dyDescent="0.2">
      <c r="A661" t="s">
        <v>124</v>
      </c>
      <c r="B661" t="s">
        <v>13</v>
      </c>
      <c r="C661" t="s">
        <v>125</v>
      </c>
      <c r="D661" t="s">
        <v>30</v>
      </c>
      <c r="E661" t="s">
        <v>31</v>
      </c>
      <c r="F661" s="14">
        <v>0.02</v>
      </c>
      <c r="G661" s="15">
        <v>7</v>
      </c>
      <c r="H661" s="16">
        <v>17</v>
      </c>
      <c r="I661" s="17">
        <f t="shared" si="10"/>
        <v>62.5</v>
      </c>
    </row>
    <row r="662" spans="1:9" x14ac:dyDescent="0.2">
      <c r="A662" t="s">
        <v>138</v>
      </c>
      <c r="B662" t="s">
        <v>139</v>
      </c>
      <c r="C662" t="s">
        <v>140</v>
      </c>
      <c r="D662" t="s">
        <v>141</v>
      </c>
      <c r="E662" t="s">
        <v>142</v>
      </c>
      <c r="F662" s="14">
        <v>4.7E-2</v>
      </c>
      <c r="G662" s="15">
        <v>7</v>
      </c>
      <c r="H662" s="16">
        <v>17</v>
      </c>
      <c r="I662" s="17">
        <f t="shared" si="10"/>
        <v>62.5</v>
      </c>
    </row>
    <row r="663" spans="1:9" x14ac:dyDescent="0.2">
      <c r="A663" t="s">
        <v>122</v>
      </c>
      <c r="B663" t="s">
        <v>129</v>
      </c>
      <c r="C663" t="s">
        <v>123</v>
      </c>
      <c r="D663" t="s">
        <v>8</v>
      </c>
      <c r="E663" t="s">
        <v>65</v>
      </c>
      <c r="F663" s="14">
        <v>3.7000000000000012E-2</v>
      </c>
      <c r="G663" s="15">
        <v>16</v>
      </c>
      <c r="H663" s="16">
        <v>41</v>
      </c>
      <c r="I663" s="17">
        <f t="shared" si="10"/>
        <v>62.5</v>
      </c>
    </row>
    <row r="664" spans="1:9" x14ac:dyDescent="0.2">
      <c r="A664" t="s">
        <v>591</v>
      </c>
      <c r="B664" t="s">
        <v>13</v>
      </c>
      <c r="C664" t="s">
        <v>592</v>
      </c>
      <c r="D664" t="s">
        <v>8</v>
      </c>
      <c r="E664" t="s">
        <v>18</v>
      </c>
      <c r="F664" s="14">
        <v>2.5000000000000001E-2</v>
      </c>
      <c r="G664" s="15">
        <v>16</v>
      </c>
      <c r="H664" s="16">
        <v>41</v>
      </c>
      <c r="I664" s="17">
        <f t="shared" si="10"/>
        <v>62.5</v>
      </c>
    </row>
    <row r="665" spans="1:9" x14ac:dyDescent="0.2">
      <c r="A665" t="s">
        <v>460</v>
      </c>
      <c r="B665" t="s">
        <v>20</v>
      </c>
      <c r="C665" t="s">
        <v>461</v>
      </c>
      <c r="D665" t="s">
        <v>102</v>
      </c>
      <c r="E665" t="s">
        <v>103</v>
      </c>
      <c r="F665" s="14">
        <v>6.0000000000000001E-3</v>
      </c>
      <c r="G665" s="15">
        <v>19</v>
      </c>
      <c r="H665" s="16">
        <v>49</v>
      </c>
      <c r="I665" s="17">
        <f t="shared" si="10"/>
        <v>62.5</v>
      </c>
    </row>
    <row r="666" spans="1:9" x14ac:dyDescent="0.2">
      <c r="A666" t="s">
        <v>1045</v>
      </c>
      <c r="B666" t="s">
        <v>318</v>
      </c>
      <c r="C666" t="s">
        <v>1046</v>
      </c>
      <c r="D666" t="s">
        <v>8</v>
      </c>
      <c r="E666" t="s">
        <v>11</v>
      </c>
      <c r="F666" s="14">
        <v>2.5999999999999999E-2</v>
      </c>
      <c r="G666" s="15">
        <v>22</v>
      </c>
      <c r="H666" s="16">
        <v>57</v>
      </c>
      <c r="I666" s="17">
        <f t="shared" si="10"/>
        <v>62.5</v>
      </c>
    </row>
    <row r="667" spans="1:9" x14ac:dyDescent="0.2">
      <c r="A667" t="s">
        <v>616</v>
      </c>
      <c r="B667" t="s">
        <v>20</v>
      </c>
      <c r="C667" t="s">
        <v>617</v>
      </c>
      <c r="D667" t="s">
        <v>38</v>
      </c>
      <c r="E667" t="s">
        <v>182</v>
      </c>
      <c r="F667" s="14">
        <v>1.2E-2</v>
      </c>
      <c r="G667" s="15">
        <v>18</v>
      </c>
      <c r="H667" s="16">
        <v>46</v>
      </c>
      <c r="I667" s="17">
        <f t="shared" si="10"/>
        <v>62.222222222222221</v>
      </c>
    </row>
    <row r="668" spans="1:9" x14ac:dyDescent="0.2">
      <c r="A668" t="s">
        <v>368</v>
      </c>
      <c r="B668" t="s">
        <v>20</v>
      </c>
      <c r="C668" t="s">
        <v>369</v>
      </c>
      <c r="D668" t="s">
        <v>8</v>
      </c>
      <c r="E668" t="s">
        <v>18</v>
      </c>
      <c r="F668" s="14">
        <v>1.9E-2</v>
      </c>
      <c r="G668" s="15">
        <v>18</v>
      </c>
      <c r="H668" s="16">
        <v>46</v>
      </c>
      <c r="I668" s="17">
        <f t="shared" si="10"/>
        <v>62.222222222222221</v>
      </c>
    </row>
    <row r="669" spans="1:9" x14ac:dyDescent="0.2">
      <c r="A669" t="s">
        <v>294</v>
      </c>
      <c r="B669" t="s">
        <v>104</v>
      </c>
      <c r="C669" t="s">
        <v>295</v>
      </c>
      <c r="D669" t="s">
        <v>141</v>
      </c>
      <c r="E669" t="s">
        <v>296</v>
      </c>
      <c r="F669" s="14">
        <v>2.8000000000000001E-2</v>
      </c>
      <c r="G669" s="15">
        <v>15</v>
      </c>
      <c r="H669" s="16">
        <v>38</v>
      </c>
      <c r="I669" s="17">
        <f t="shared" si="10"/>
        <v>62.162162162162161</v>
      </c>
    </row>
    <row r="670" spans="1:9" x14ac:dyDescent="0.2">
      <c r="A670" t="s">
        <v>775</v>
      </c>
      <c r="B670" t="s">
        <v>1287</v>
      </c>
      <c r="C670" t="s">
        <v>776</v>
      </c>
      <c r="D670" t="s">
        <v>8</v>
      </c>
      <c r="E670" t="s">
        <v>542</v>
      </c>
      <c r="F670" s="14">
        <v>2.9000000000000001E-2</v>
      </c>
      <c r="G670" s="15">
        <v>26</v>
      </c>
      <c r="H670" s="16">
        <v>67</v>
      </c>
      <c r="I670" s="17">
        <f t="shared" si="10"/>
        <v>62.121212121212125</v>
      </c>
    </row>
    <row r="671" spans="1:9" x14ac:dyDescent="0.2">
      <c r="A671" t="s">
        <v>91</v>
      </c>
      <c r="B671" t="s">
        <v>13</v>
      </c>
      <c r="C671" t="s">
        <v>93</v>
      </c>
      <c r="D671" t="s">
        <v>30</v>
      </c>
      <c r="E671" t="s">
        <v>31</v>
      </c>
      <c r="F671" s="14">
        <v>3.4000000000000002E-2</v>
      </c>
      <c r="G671" s="15">
        <v>12</v>
      </c>
      <c r="H671" s="16">
        <v>30</v>
      </c>
      <c r="I671" s="17">
        <f t="shared" si="10"/>
        <v>62.068965517241381</v>
      </c>
    </row>
    <row r="672" spans="1:9" x14ac:dyDescent="0.2">
      <c r="A672" t="s">
        <v>1067</v>
      </c>
      <c r="B672" t="s">
        <v>13</v>
      </c>
      <c r="C672" t="s">
        <v>1068</v>
      </c>
      <c r="D672" t="s">
        <v>30</v>
      </c>
      <c r="E672" t="s">
        <v>31</v>
      </c>
      <c r="F672" s="14">
        <v>0.02</v>
      </c>
      <c r="G672" s="15">
        <v>12</v>
      </c>
      <c r="H672" s="16">
        <v>30</v>
      </c>
      <c r="I672" s="17">
        <f t="shared" si="10"/>
        <v>62.068965517241381</v>
      </c>
    </row>
    <row r="673" spans="1:9" x14ac:dyDescent="0.2">
      <c r="A673" t="s">
        <v>99</v>
      </c>
      <c r="B673" t="s">
        <v>20</v>
      </c>
      <c r="C673" t="s">
        <v>101</v>
      </c>
      <c r="D673" t="s">
        <v>102</v>
      </c>
      <c r="E673" t="s">
        <v>103</v>
      </c>
      <c r="F673" s="14">
        <v>0.01</v>
      </c>
      <c r="G673" s="15">
        <v>20</v>
      </c>
      <c r="H673" s="16">
        <v>51</v>
      </c>
      <c r="I673" s="17">
        <f t="shared" si="10"/>
        <v>62</v>
      </c>
    </row>
    <row r="674" spans="1:9" x14ac:dyDescent="0.2">
      <c r="A674" t="s">
        <v>416</v>
      </c>
      <c r="B674" t="s">
        <v>33</v>
      </c>
      <c r="C674" t="s">
        <v>417</v>
      </c>
      <c r="D674" t="s">
        <v>8</v>
      </c>
      <c r="E674" t="s">
        <v>18</v>
      </c>
      <c r="F674" s="14">
        <v>6.3E-2</v>
      </c>
      <c r="G674" s="15">
        <v>9</v>
      </c>
      <c r="H674" s="16">
        <v>22</v>
      </c>
      <c r="I674" s="17">
        <f t="shared" si="10"/>
        <v>61.904761904761905</v>
      </c>
    </row>
    <row r="675" spans="1:9" x14ac:dyDescent="0.2">
      <c r="A675" t="s">
        <v>1316</v>
      </c>
      <c r="B675" t="s">
        <v>20</v>
      </c>
      <c r="C675" t="s">
        <v>1317</v>
      </c>
      <c r="D675" t="s">
        <v>85</v>
      </c>
      <c r="E675" t="s">
        <v>1164</v>
      </c>
      <c r="F675" s="14">
        <v>6.0000000000000001E-3</v>
      </c>
      <c r="G675" s="15">
        <v>9</v>
      </c>
      <c r="H675" s="16">
        <v>22</v>
      </c>
      <c r="I675" s="17">
        <f t="shared" si="10"/>
        <v>61.904761904761905</v>
      </c>
    </row>
    <row r="676" spans="1:9" x14ac:dyDescent="0.2">
      <c r="A676" t="s">
        <v>984</v>
      </c>
      <c r="B676" t="s">
        <v>13</v>
      </c>
      <c r="C676" t="s">
        <v>985</v>
      </c>
      <c r="D676" t="s">
        <v>8</v>
      </c>
      <c r="E676" t="s">
        <v>11</v>
      </c>
      <c r="F676" s="14">
        <v>2.8000000000000001E-2</v>
      </c>
      <c r="G676" s="15">
        <v>17</v>
      </c>
      <c r="H676" s="16">
        <v>43</v>
      </c>
      <c r="I676" s="17">
        <f t="shared" si="10"/>
        <v>61.904761904761905</v>
      </c>
    </row>
    <row r="677" spans="1:9" x14ac:dyDescent="0.2">
      <c r="A677" t="s">
        <v>144</v>
      </c>
      <c r="B677" t="s">
        <v>1227</v>
      </c>
      <c r="C677" t="s">
        <v>145</v>
      </c>
      <c r="D677" t="s">
        <v>8</v>
      </c>
      <c r="E677" t="s">
        <v>98</v>
      </c>
      <c r="F677" s="14">
        <v>3.4000000000000002E-2</v>
      </c>
      <c r="G677" s="15">
        <v>14</v>
      </c>
      <c r="H677" s="16">
        <v>35</v>
      </c>
      <c r="I677" s="17">
        <f t="shared" si="10"/>
        <v>61.764705882352942</v>
      </c>
    </row>
    <row r="678" spans="1:9" x14ac:dyDescent="0.2">
      <c r="A678" t="s">
        <v>154</v>
      </c>
      <c r="B678" t="s">
        <v>13</v>
      </c>
      <c r="C678" t="s">
        <v>155</v>
      </c>
      <c r="D678" t="s">
        <v>8</v>
      </c>
      <c r="E678" t="s">
        <v>98</v>
      </c>
      <c r="F678" s="14">
        <v>2.1999999999999999E-2</v>
      </c>
      <c r="G678" s="15">
        <v>14</v>
      </c>
      <c r="H678" s="16">
        <v>35</v>
      </c>
      <c r="I678" s="17">
        <f t="shared" si="10"/>
        <v>61.764705882352942</v>
      </c>
    </row>
    <row r="679" spans="1:9" x14ac:dyDescent="0.2">
      <c r="A679" t="s">
        <v>154</v>
      </c>
      <c r="B679" t="s">
        <v>1155</v>
      </c>
      <c r="C679" t="s">
        <v>155</v>
      </c>
      <c r="D679" t="s">
        <v>8</v>
      </c>
      <c r="E679" t="s">
        <v>98</v>
      </c>
      <c r="F679" s="14">
        <v>2.1000000000000001E-2</v>
      </c>
      <c r="G679" s="15">
        <v>14</v>
      </c>
      <c r="H679" s="16">
        <v>35</v>
      </c>
      <c r="I679" s="17">
        <f t="shared" si="10"/>
        <v>61.764705882352942</v>
      </c>
    </row>
    <row r="680" spans="1:9" x14ac:dyDescent="0.2">
      <c r="A680" t="s">
        <v>1041</v>
      </c>
      <c r="B680" t="s">
        <v>564</v>
      </c>
      <c r="C680" t="s">
        <v>1042</v>
      </c>
      <c r="D680" t="s">
        <v>102</v>
      </c>
      <c r="E680" t="s">
        <v>103</v>
      </c>
      <c r="F680" s="14">
        <v>1.2E-2</v>
      </c>
      <c r="G680" s="15">
        <v>19</v>
      </c>
      <c r="H680" s="16">
        <v>48</v>
      </c>
      <c r="I680" s="17">
        <f t="shared" si="10"/>
        <v>61.702127659574465</v>
      </c>
    </row>
    <row r="681" spans="1:9" x14ac:dyDescent="0.2">
      <c r="A681" t="s">
        <v>1106</v>
      </c>
      <c r="B681" t="s">
        <v>20</v>
      </c>
      <c r="C681" t="s">
        <v>1107</v>
      </c>
      <c r="D681" t="s">
        <v>8</v>
      </c>
      <c r="E681" t="s">
        <v>18</v>
      </c>
      <c r="F681" s="14">
        <v>1.2E-2</v>
      </c>
      <c r="G681" s="15">
        <v>19</v>
      </c>
      <c r="H681" s="16">
        <v>48</v>
      </c>
      <c r="I681" s="17">
        <f t="shared" si="10"/>
        <v>61.702127659574465</v>
      </c>
    </row>
    <row r="682" spans="1:9" x14ac:dyDescent="0.2">
      <c r="A682" t="s">
        <v>675</v>
      </c>
      <c r="B682" t="s">
        <v>564</v>
      </c>
      <c r="C682" t="s">
        <v>676</v>
      </c>
      <c r="D682" t="s">
        <v>267</v>
      </c>
      <c r="E682" t="s">
        <v>268</v>
      </c>
      <c r="F682" s="14">
        <v>1.6E-2</v>
      </c>
      <c r="G682" s="15">
        <v>24</v>
      </c>
      <c r="H682" s="16">
        <v>61</v>
      </c>
      <c r="I682" s="17">
        <f t="shared" si="10"/>
        <v>61.666666666666671</v>
      </c>
    </row>
    <row r="683" spans="1:9" x14ac:dyDescent="0.2">
      <c r="A683" t="s">
        <v>741</v>
      </c>
      <c r="B683" t="s">
        <v>1155</v>
      </c>
      <c r="C683" t="s">
        <v>742</v>
      </c>
      <c r="D683" t="s">
        <v>8</v>
      </c>
      <c r="E683" t="s">
        <v>542</v>
      </c>
      <c r="F683" s="14">
        <v>1.6E-2</v>
      </c>
      <c r="G683" s="15">
        <v>24</v>
      </c>
      <c r="H683" s="16">
        <v>61</v>
      </c>
      <c r="I683" s="17">
        <f t="shared" si="10"/>
        <v>61.666666666666671</v>
      </c>
    </row>
    <row r="684" spans="1:9" x14ac:dyDescent="0.2">
      <c r="A684" t="s">
        <v>1452</v>
      </c>
      <c r="B684" t="s">
        <v>13</v>
      </c>
      <c r="C684" t="s">
        <v>1493</v>
      </c>
      <c r="D684" t="s">
        <v>47</v>
      </c>
      <c r="E684" t="s">
        <v>48</v>
      </c>
      <c r="F684" s="14">
        <v>2.4E-2</v>
      </c>
      <c r="G684" s="15">
        <v>6</v>
      </c>
      <c r="H684" s="16">
        <v>14</v>
      </c>
      <c r="I684" s="17">
        <f t="shared" si="10"/>
        <v>61.53846153846154</v>
      </c>
    </row>
    <row r="685" spans="1:9" x14ac:dyDescent="0.2">
      <c r="A685" t="s">
        <v>1475</v>
      </c>
      <c r="B685" t="s">
        <v>13</v>
      </c>
      <c r="C685" t="s">
        <v>1510</v>
      </c>
      <c r="D685" t="s">
        <v>47</v>
      </c>
      <c r="E685" t="s">
        <v>48</v>
      </c>
      <c r="F685" s="14">
        <v>1.7000000000000001E-2</v>
      </c>
      <c r="G685" s="15">
        <v>6</v>
      </c>
      <c r="H685" s="16">
        <v>14</v>
      </c>
      <c r="I685" s="17">
        <f t="shared" si="10"/>
        <v>61.53846153846154</v>
      </c>
    </row>
    <row r="686" spans="1:9" x14ac:dyDescent="0.2">
      <c r="A686" t="s">
        <v>117</v>
      </c>
      <c r="B686" t="s">
        <v>463</v>
      </c>
      <c r="C686" t="s">
        <v>118</v>
      </c>
      <c r="D686" t="s">
        <v>8</v>
      </c>
      <c r="E686" t="s">
        <v>98</v>
      </c>
      <c r="F686" s="14">
        <v>1.7000000000000001E-2</v>
      </c>
      <c r="G686" s="15">
        <v>21</v>
      </c>
      <c r="H686" s="16">
        <v>53</v>
      </c>
      <c r="I686" s="17">
        <f t="shared" si="10"/>
        <v>61.53846153846154</v>
      </c>
    </row>
    <row r="687" spans="1:9" x14ac:dyDescent="0.2">
      <c r="A687" t="s">
        <v>133</v>
      </c>
      <c r="B687" t="s">
        <v>318</v>
      </c>
      <c r="C687" t="s">
        <v>134</v>
      </c>
      <c r="D687" t="s">
        <v>8</v>
      </c>
      <c r="E687" t="s">
        <v>27</v>
      </c>
      <c r="F687" s="14">
        <v>2.1999999999999999E-2</v>
      </c>
      <c r="G687" s="15">
        <v>21</v>
      </c>
      <c r="H687" s="16">
        <v>53</v>
      </c>
      <c r="I687" s="17">
        <f t="shared" si="10"/>
        <v>61.53846153846154</v>
      </c>
    </row>
    <row r="688" spans="1:9" x14ac:dyDescent="0.2">
      <c r="A688" t="s">
        <v>577</v>
      </c>
      <c r="B688" t="s">
        <v>1202</v>
      </c>
      <c r="C688" t="s">
        <v>578</v>
      </c>
      <c r="D688" t="s">
        <v>102</v>
      </c>
      <c r="E688" t="s">
        <v>170</v>
      </c>
      <c r="F688" s="14">
        <v>1.4E-2</v>
      </c>
      <c r="G688" s="15">
        <v>20</v>
      </c>
      <c r="H688" s="16">
        <v>50</v>
      </c>
      <c r="I688" s="17">
        <f t="shared" si="10"/>
        <v>61.224489795918366</v>
      </c>
    </row>
    <row r="689" spans="1:9" x14ac:dyDescent="0.2">
      <c r="A689" t="s">
        <v>864</v>
      </c>
      <c r="B689" t="s">
        <v>33</v>
      </c>
      <c r="C689" t="s">
        <v>865</v>
      </c>
      <c r="D689" t="s">
        <v>85</v>
      </c>
      <c r="E689" t="s">
        <v>86</v>
      </c>
      <c r="F689" s="14">
        <v>4.9000000000000002E-2</v>
      </c>
      <c r="G689" s="15">
        <v>8</v>
      </c>
      <c r="H689" s="16">
        <v>19</v>
      </c>
      <c r="I689" s="17">
        <f t="shared" si="10"/>
        <v>61.111111111111114</v>
      </c>
    </row>
    <row r="690" spans="1:9" x14ac:dyDescent="0.2">
      <c r="A690" t="s">
        <v>879</v>
      </c>
      <c r="B690" t="s">
        <v>1400</v>
      </c>
      <c r="C690" t="s">
        <v>880</v>
      </c>
      <c r="D690" t="s">
        <v>30</v>
      </c>
      <c r="E690" t="s">
        <v>195</v>
      </c>
      <c r="F690" s="14">
        <v>5.5999999999999987E-2</v>
      </c>
      <c r="G690" s="15">
        <v>8</v>
      </c>
      <c r="H690" s="16">
        <v>19</v>
      </c>
      <c r="I690" s="17">
        <f t="shared" si="10"/>
        <v>61.111111111111114</v>
      </c>
    </row>
    <row r="691" spans="1:9" x14ac:dyDescent="0.2">
      <c r="A691" t="s">
        <v>16</v>
      </c>
      <c r="B691" t="s">
        <v>13</v>
      </c>
      <c r="C691" t="s">
        <v>17</v>
      </c>
      <c r="D691" t="s">
        <v>8</v>
      </c>
      <c r="E691" t="s">
        <v>18</v>
      </c>
      <c r="F691" s="14">
        <v>6.2E-2</v>
      </c>
      <c r="G691" s="15">
        <v>15</v>
      </c>
      <c r="H691" s="16">
        <v>37</v>
      </c>
      <c r="I691" s="17">
        <f t="shared" si="10"/>
        <v>61.111111111111114</v>
      </c>
    </row>
    <row r="692" spans="1:9" x14ac:dyDescent="0.2">
      <c r="A692" t="s">
        <v>119</v>
      </c>
      <c r="B692" t="s">
        <v>13</v>
      </c>
      <c r="C692" t="s">
        <v>120</v>
      </c>
      <c r="D692" t="s">
        <v>38</v>
      </c>
      <c r="E692" t="s">
        <v>121</v>
      </c>
      <c r="F692" s="14">
        <v>4.8000000000000001E-2</v>
      </c>
      <c r="G692" s="15">
        <v>10</v>
      </c>
      <c r="H692" s="16">
        <v>24</v>
      </c>
      <c r="I692" s="17">
        <f t="shared" si="10"/>
        <v>60.869565217391312</v>
      </c>
    </row>
    <row r="693" spans="1:9" x14ac:dyDescent="0.2">
      <c r="A693" t="s">
        <v>227</v>
      </c>
      <c r="B693" t="s">
        <v>20</v>
      </c>
      <c r="C693" t="s">
        <v>228</v>
      </c>
      <c r="D693" t="s">
        <v>38</v>
      </c>
      <c r="E693" t="s">
        <v>39</v>
      </c>
      <c r="F693" s="14">
        <v>8.5999999999999993E-2</v>
      </c>
      <c r="G693" s="15">
        <v>10</v>
      </c>
      <c r="H693" s="16">
        <v>24</v>
      </c>
      <c r="I693" s="17">
        <f t="shared" si="10"/>
        <v>60.869565217391312</v>
      </c>
    </row>
    <row r="694" spans="1:9" x14ac:dyDescent="0.2">
      <c r="A694" t="s">
        <v>721</v>
      </c>
      <c r="B694" t="s">
        <v>13</v>
      </c>
      <c r="C694" t="s">
        <v>722</v>
      </c>
      <c r="D694" t="s">
        <v>38</v>
      </c>
      <c r="E694" t="s">
        <v>431</v>
      </c>
      <c r="F694" s="14">
        <v>3.2000000000000001E-2</v>
      </c>
      <c r="G694" s="15">
        <v>10</v>
      </c>
      <c r="H694" s="16">
        <v>24</v>
      </c>
      <c r="I694" s="17">
        <f t="shared" si="10"/>
        <v>60.869565217391312</v>
      </c>
    </row>
    <row r="695" spans="1:9" x14ac:dyDescent="0.2">
      <c r="A695" t="s">
        <v>468</v>
      </c>
      <c r="B695" t="s">
        <v>1186</v>
      </c>
      <c r="C695" t="s">
        <v>469</v>
      </c>
      <c r="D695" t="s">
        <v>8</v>
      </c>
      <c r="E695" t="s">
        <v>22</v>
      </c>
      <c r="F695" s="14">
        <v>2.7E-2</v>
      </c>
      <c r="G695" s="15">
        <v>19</v>
      </c>
      <c r="H695" s="16">
        <v>47</v>
      </c>
      <c r="I695" s="17">
        <f t="shared" si="10"/>
        <v>60.869565217391312</v>
      </c>
    </row>
    <row r="696" spans="1:9" x14ac:dyDescent="0.2">
      <c r="A696" t="s">
        <v>670</v>
      </c>
      <c r="B696" t="s">
        <v>33</v>
      </c>
      <c r="C696" t="s">
        <v>671</v>
      </c>
      <c r="D696" t="s">
        <v>8</v>
      </c>
      <c r="E696" t="s">
        <v>27</v>
      </c>
      <c r="F696" s="14">
        <v>3.5999999999999997E-2</v>
      </c>
      <c r="G696" s="15">
        <v>21</v>
      </c>
      <c r="H696" s="16">
        <v>52</v>
      </c>
      <c r="I696" s="17">
        <f t="shared" si="10"/>
        <v>60.7843137254902</v>
      </c>
    </row>
    <row r="697" spans="1:9" x14ac:dyDescent="0.2">
      <c r="A697" t="s">
        <v>1025</v>
      </c>
      <c r="B697" t="s">
        <v>1031</v>
      </c>
      <c r="C697" t="s">
        <v>1026</v>
      </c>
      <c r="D697" t="s">
        <v>356</v>
      </c>
      <c r="E697" t="s">
        <v>1151</v>
      </c>
      <c r="F697" s="14">
        <v>1.0999999999999999E-2</v>
      </c>
      <c r="G697" s="15">
        <v>21</v>
      </c>
      <c r="H697" s="16">
        <v>52</v>
      </c>
      <c r="I697" s="17">
        <f t="shared" si="10"/>
        <v>60.7843137254902</v>
      </c>
    </row>
    <row r="698" spans="1:9" x14ac:dyDescent="0.2">
      <c r="A698" t="s">
        <v>287</v>
      </c>
      <c r="B698" t="s">
        <v>20</v>
      </c>
      <c r="C698" t="s">
        <v>288</v>
      </c>
      <c r="D698" t="s">
        <v>8</v>
      </c>
      <c r="E698" t="s">
        <v>18</v>
      </c>
      <c r="F698" s="14">
        <v>2.5000000000000001E-2</v>
      </c>
      <c r="G698" s="15">
        <v>12</v>
      </c>
      <c r="H698" s="16">
        <v>29</v>
      </c>
      <c r="I698" s="17">
        <f t="shared" si="10"/>
        <v>60.714285714285722</v>
      </c>
    </row>
    <row r="699" spans="1:9" x14ac:dyDescent="0.2">
      <c r="A699" t="s">
        <v>672</v>
      </c>
      <c r="B699" t="s">
        <v>13</v>
      </c>
      <c r="C699" t="s">
        <v>673</v>
      </c>
      <c r="D699" t="s">
        <v>8</v>
      </c>
      <c r="E699" t="s">
        <v>353</v>
      </c>
      <c r="F699" s="14">
        <v>2.1999999999999999E-2</v>
      </c>
      <c r="G699" s="15">
        <v>27</v>
      </c>
      <c r="H699" s="16">
        <v>67</v>
      </c>
      <c r="I699" s="17">
        <f t="shared" si="10"/>
        <v>60.606060606060609</v>
      </c>
    </row>
    <row r="700" spans="1:9" x14ac:dyDescent="0.2">
      <c r="A700" t="s">
        <v>532</v>
      </c>
      <c r="B700" t="s">
        <v>60</v>
      </c>
      <c r="C700" t="s">
        <v>533</v>
      </c>
      <c r="D700" t="s">
        <v>162</v>
      </c>
      <c r="E700" t="s">
        <v>8</v>
      </c>
      <c r="F700" s="14">
        <v>1.9E-2</v>
      </c>
      <c r="G700" s="15">
        <v>20</v>
      </c>
      <c r="H700" s="16">
        <v>49</v>
      </c>
      <c r="I700" s="17">
        <f t="shared" si="10"/>
        <v>60.416666666666671</v>
      </c>
    </row>
    <row r="701" spans="1:9" x14ac:dyDescent="0.2">
      <c r="A701" t="s">
        <v>53</v>
      </c>
      <c r="B701" t="s">
        <v>289</v>
      </c>
      <c r="C701" t="s">
        <v>54</v>
      </c>
      <c r="D701" t="s">
        <v>8</v>
      </c>
      <c r="E701" t="s">
        <v>27</v>
      </c>
      <c r="F701" s="14">
        <v>4.4999999999999998E-2</v>
      </c>
      <c r="G701" s="15">
        <v>22</v>
      </c>
      <c r="H701" s="16">
        <v>54</v>
      </c>
      <c r="I701" s="17">
        <f t="shared" si="10"/>
        <v>60.377358490566039</v>
      </c>
    </row>
    <row r="702" spans="1:9" x14ac:dyDescent="0.2">
      <c r="A702" t="s">
        <v>1096</v>
      </c>
      <c r="B702" t="s">
        <v>20</v>
      </c>
      <c r="C702" t="s">
        <v>1097</v>
      </c>
      <c r="D702" t="s">
        <v>102</v>
      </c>
      <c r="E702" t="s">
        <v>170</v>
      </c>
      <c r="F702" s="14">
        <v>1.4999999999999999E-2</v>
      </c>
      <c r="G702" s="15">
        <v>24</v>
      </c>
      <c r="H702" s="16">
        <v>59</v>
      </c>
      <c r="I702" s="17">
        <f t="shared" si="10"/>
        <v>60.344827586206897</v>
      </c>
    </row>
    <row r="703" spans="1:9" x14ac:dyDescent="0.2">
      <c r="A703" t="s">
        <v>290</v>
      </c>
      <c r="B703" t="s">
        <v>804</v>
      </c>
      <c r="C703" t="s">
        <v>292</v>
      </c>
      <c r="D703" t="s">
        <v>42</v>
      </c>
      <c r="E703" t="s">
        <v>293</v>
      </c>
      <c r="F703" s="14">
        <v>3.5000000000000003E-2</v>
      </c>
      <c r="G703" s="15">
        <v>5</v>
      </c>
      <c r="H703" s="16">
        <v>11</v>
      </c>
      <c r="I703" s="17">
        <f t="shared" si="10"/>
        <v>60</v>
      </c>
    </row>
    <row r="704" spans="1:9" x14ac:dyDescent="0.2">
      <c r="A704" t="s">
        <v>380</v>
      </c>
      <c r="B704" t="s">
        <v>1088</v>
      </c>
      <c r="C704" t="s">
        <v>381</v>
      </c>
      <c r="D704" t="s">
        <v>30</v>
      </c>
      <c r="E704" t="s">
        <v>31</v>
      </c>
      <c r="F704" s="14">
        <v>3.9E-2</v>
      </c>
      <c r="G704" s="15">
        <v>5</v>
      </c>
      <c r="H704" s="16">
        <v>11</v>
      </c>
      <c r="I704" s="17">
        <f t="shared" si="10"/>
        <v>60</v>
      </c>
    </row>
    <row r="705" spans="1:9" x14ac:dyDescent="0.2">
      <c r="A705" t="s">
        <v>72</v>
      </c>
      <c r="B705" t="s">
        <v>92</v>
      </c>
      <c r="C705" t="s">
        <v>73</v>
      </c>
      <c r="D705" t="s">
        <v>30</v>
      </c>
      <c r="E705" t="s">
        <v>31</v>
      </c>
      <c r="F705" s="14">
        <v>1.6E-2</v>
      </c>
      <c r="G705" s="15">
        <v>7</v>
      </c>
      <c r="H705" s="16">
        <v>16</v>
      </c>
      <c r="I705" s="17">
        <f t="shared" si="10"/>
        <v>60</v>
      </c>
    </row>
    <row r="706" spans="1:9" x14ac:dyDescent="0.2">
      <c r="A706" t="s">
        <v>1125</v>
      </c>
      <c r="B706" t="s">
        <v>13</v>
      </c>
      <c r="C706" t="s">
        <v>1126</v>
      </c>
      <c r="D706" t="s">
        <v>30</v>
      </c>
      <c r="E706" t="s">
        <v>31</v>
      </c>
      <c r="F706" s="14">
        <v>3.5999999999999997E-2</v>
      </c>
      <c r="G706" s="15">
        <v>7</v>
      </c>
      <c r="H706" s="16">
        <v>16</v>
      </c>
      <c r="I706" s="17">
        <f t="shared" si="10"/>
        <v>60</v>
      </c>
    </row>
    <row r="707" spans="1:9" x14ac:dyDescent="0.2">
      <c r="A707" t="s">
        <v>109</v>
      </c>
      <c r="B707" t="s">
        <v>1218</v>
      </c>
      <c r="C707" t="s">
        <v>111</v>
      </c>
      <c r="D707" t="s">
        <v>42</v>
      </c>
      <c r="E707" t="s">
        <v>112</v>
      </c>
      <c r="F707" s="14">
        <v>1.4E-2</v>
      </c>
      <c r="G707" s="15">
        <v>9</v>
      </c>
      <c r="H707" s="16">
        <v>21</v>
      </c>
      <c r="I707" s="17">
        <f t="shared" si="10"/>
        <v>60</v>
      </c>
    </row>
    <row r="708" spans="1:9" x14ac:dyDescent="0.2">
      <c r="A708" t="s">
        <v>784</v>
      </c>
      <c r="B708" t="s">
        <v>13</v>
      </c>
      <c r="C708" t="s">
        <v>785</v>
      </c>
      <c r="D708" t="s">
        <v>85</v>
      </c>
      <c r="E708" t="s">
        <v>786</v>
      </c>
      <c r="F708" s="14">
        <v>1.0999999999999999E-2</v>
      </c>
      <c r="G708" s="15">
        <v>15</v>
      </c>
      <c r="H708" s="16">
        <v>36</v>
      </c>
      <c r="I708" s="17">
        <f t="shared" si="10"/>
        <v>60</v>
      </c>
    </row>
    <row r="709" spans="1:9" x14ac:dyDescent="0.2">
      <c r="A709" t="s">
        <v>331</v>
      </c>
      <c r="B709" t="s">
        <v>60</v>
      </c>
      <c r="C709" t="s">
        <v>332</v>
      </c>
      <c r="D709" t="s">
        <v>8</v>
      </c>
      <c r="E709" t="s">
        <v>11</v>
      </c>
      <c r="F709" s="14">
        <v>4.5999999999999999E-2</v>
      </c>
      <c r="G709" s="15">
        <v>19</v>
      </c>
      <c r="H709" s="16">
        <v>46</v>
      </c>
      <c r="I709" s="17">
        <f t="shared" si="10"/>
        <v>60</v>
      </c>
    </row>
    <row r="710" spans="1:9" x14ac:dyDescent="0.2">
      <c r="A710" t="s">
        <v>838</v>
      </c>
      <c r="B710" t="s">
        <v>1155</v>
      </c>
      <c r="C710" t="s">
        <v>839</v>
      </c>
      <c r="D710" t="s">
        <v>8</v>
      </c>
      <c r="E710" t="s">
        <v>65</v>
      </c>
      <c r="F710" s="14">
        <v>1.2E-2</v>
      </c>
      <c r="G710" s="15">
        <v>20</v>
      </c>
      <c r="H710" s="16">
        <v>48</v>
      </c>
      <c r="I710" s="17">
        <f t="shared" si="10"/>
        <v>59.574468085106382</v>
      </c>
    </row>
    <row r="711" spans="1:9" x14ac:dyDescent="0.2">
      <c r="A711" t="s">
        <v>605</v>
      </c>
      <c r="B711" t="s">
        <v>13</v>
      </c>
      <c r="C711" t="s">
        <v>606</v>
      </c>
      <c r="D711" t="s">
        <v>8</v>
      </c>
      <c r="E711" t="s">
        <v>18</v>
      </c>
      <c r="F711" s="14">
        <v>2.5999999999999999E-2</v>
      </c>
      <c r="G711" s="15">
        <v>18</v>
      </c>
      <c r="H711" s="16">
        <v>43</v>
      </c>
      <c r="I711" s="17">
        <f t="shared" si="10"/>
        <v>59.523809523809526</v>
      </c>
    </row>
    <row r="712" spans="1:9" x14ac:dyDescent="0.2">
      <c r="A712" t="s">
        <v>354</v>
      </c>
      <c r="B712" t="s">
        <v>370</v>
      </c>
      <c r="C712" t="s">
        <v>355</v>
      </c>
      <c r="D712" t="s">
        <v>356</v>
      </c>
      <c r="E712" t="s">
        <v>357</v>
      </c>
      <c r="F712" s="14">
        <v>5.0000000000000001E-3</v>
      </c>
      <c r="G712" s="15">
        <v>16</v>
      </c>
      <c r="H712" s="16">
        <v>38</v>
      </c>
      <c r="I712" s="17">
        <f t="shared" ref="I712:I775" si="11">(1 - (G712-1)/(H712-1))*100</f>
        <v>59.459459459459453</v>
      </c>
    </row>
    <row r="713" spans="1:9" x14ac:dyDescent="0.2">
      <c r="A713" t="s">
        <v>354</v>
      </c>
      <c r="B713" t="s">
        <v>1199</v>
      </c>
      <c r="C713" t="s">
        <v>355</v>
      </c>
      <c r="D713" t="s">
        <v>356</v>
      </c>
      <c r="E713" t="s">
        <v>357</v>
      </c>
      <c r="F713" s="14">
        <v>5.0000000000000001E-3</v>
      </c>
      <c r="G713" s="15">
        <v>16</v>
      </c>
      <c r="H713" s="16">
        <v>38</v>
      </c>
      <c r="I713" s="17">
        <f t="shared" si="11"/>
        <v>59.459459459459453</v>
      </c>
    </row>
    <row r="714" spans="1:9" x14ac:dyDescent="0.2">
      <c r="A714" t="s">
        <v>185</v>
      </c>
      <c r="B714" t="s">
        <v>20</v>
      </c>
      <c r="C714" t="s">
        <v>186</v>
      </c>
      <c r="D714" t="s">
        <v>8</v>
      </c>
      <c r="E714" t="s">
        <v>62</v>
      </c>
      <c r="F714" s="14">
        <v>1.6E-2</v>
      </c>
      <c r="G714" s="15">
        <v>16</v>
      </c>
      <c r="H714" s="16">
        <v>38</v>
      </c>
      <c r="I714" s="17">
        <f t="shared" si="11"/>
        <v>59.459459459459453</v>
      </c>
    </row>
    <row r="715" spans="1:9" x14ac:dyDescent="0.2">
      <c r="A715" t="s">
        <v>171</v>
      </c>
      <c r="B715" t="s">
        <v>1245</v>
      </c>
      <c r="C715" t="s">
        <v>173</v>
      </c>
      <c r="D715" t="s">
        <v>102</v>
      </c>
      <c r="E715" t="s">
        <v>103</v>
      </c>
      <c r="F715" s="14">
        <v>4.7E-2</v>
      </c>
      <c r="G715" s="15">
        <v>14</v>
      </c>
      <c r="H715" s="16">
        <v>33</v>
      </c>
      <c r="I715" s="17">
        <f t="shared" si="11"/>
        <v>59.375</v>
      </c>
    </row>
    <row r="716" spans="1:9" x14ac:dyDescent="0.2">
      <c r="A716" t="s">
        <v>265</v>
      </c>
      <c r="B716" t="s">
        <v>564</v>
      </c>
      <c r="C716" t="s">
        <v>266</v>
      </c>
      <c r="D716" t="s">
        <v>267</v>
      </c>
      <c r="E716" t="s">
        <v>268</v>
      </c>
      <c r="F716" s="14">
        <v>1.7999999999999999E-2</v>
      </c>
      <c r="G716" s="15">
        <v>25</v>
      </c>
      <c r="H716" s="16">
        <v>60</v>
      </c>
      <c r="I716" s="17">
        <f t="shared" si="11"/>
        <v>59.322033898305079</v>
      </c>
    </row>
    <row r="717" spans="1:9" x14ac:dyDescent="0.2">
      <c r="A717" t="s">
        <v>74</v>
      </c>
      <c r="B717" t="s">
        <v>1195</v>
      </c>
      <c r="C717" t="s">
        <v>75</v>
      </c>
      <c r="D717" t="s">
        <v>76</v>
      </c>
      <c r="E717" t="s">
        <v>77</v>
      </c>
      <c r="F717" s="14">
        <v>2.5999999999999999E-2</v>
      </c>
      <c r="G717" s="15">
        <v>10</v>
      </c>
      <c r="H717" s="16">
        <v>23</v>
      </c>
      <c r="I717" s="17">
        <f t="shared" si="11"/>
        <v>59.090909090909079</v>
      </c>
    </row>
    <row r="718" spans="1:9" x14ac:dyDescent="0.2">
      <c r="A718" t="s">
        <v>951</v>
      </c>
      <c r="B718" t="s">
        <v>104</v>
      </c>
      <c r="C718" t="s">
        <v>952</v>
      </c>
      <c r="D718" t="s">
        <v>8</v>
      </c>
      <c r="E718" t="s">
        <v>1144</v>
      </c>
      <c r="F718" s="14">
        <v>9.1999999999999998E-2</v>
      </c>
      <c r="G718" s="15">
        <v>10</v>
      </c>
      <c r="H718" s="16">
        <v>23</v>
      </c>
      <c r="I718" s="17">
        <f t="shared" si="11"/>
        <v>59.090909090909079</v>
      </c>
    </row>
    <row r="719" spans="1:9" x14ac:dyDescent="0.2">
      <c r="A719" t="s">
        <v>675</v>
      </c>
      <c r="B719" t="s">
        <v>1394</v>
      </c>
      <c r="C719" t="s">
        <v>676</v>
      </c>
      <c r="D719" t="s">
        <v>267</v>
      </c>
      <c r="E719" t="s">
        <v>268</v>
      </c>
      <c r="F719" s="14">
        <v>8.0000000000000002E-3</v>
      </c>
      <c r="G719" s="15">
        <v>26</v>
      </c>
      <c r="H719" s="16">
        <v>62</v>
      </c>
      <c r="I719" s="17">
        <f t="shared" si="11"/>
        <v>59.016393442622949</v>
      </c>
    </row>
    <row r="720" spans="1:9" x14ac:dyDescent="0.2">
      <c r="A720" t="s">
        <v>176</v>
      </c>
      <c r="B720" t="s">
        <v>13</v>
      </c>
      <c r="C720" t="s">
        <v>177</v>
      </c>
      <c r="D720" t="s">
        <v>8</v>
      </c>
      <c r="E720" t="s">
        <v>65</v>
      </c>
      <c r="F720" s="14">
        <v>2.5000000000000001E-2</v>
      </c>
      <c r="G720" s="15">
        <v>17</v>
      </c>
      <c r="H720" s="16">
        <v>40</v>
      </c>
      <c r="I720" s="17">
        <f t="shared" si="11"/>
        <v>58.974358974358978</v>
      </c>
    </row>
    <row r="721" spans="1:9" x14ac:dyDescent="0.2">
      <c r="A721" t="s">
        <v>364</v>
      </c>
      <c r="B721" t="s">
        <v>143</v>
      </c>
      <c r="C721" t="s">
        <v>365</v>
      </c>
      <c r="D721" t="s">
        <v>141</v>
      </c>
      <c r="E721" t="s">
        <v>296</v>
      </c>
      <c r="F721" s="14">
        <v>4.2999999999999997E-2</v>
      </c>
      <c r="G721" s="15">
        <v>15</v>
      </c>
      <c r="H721" s="16">
        <v>35</v>
      </c>
      <c r="I721" s="17">
        <f t="shared" si="11"/>
        <v>58.82352941176471</v>
      </c>
    </row>
    <row r="722" spans="1:9" x14ac:dyDescent="0.2">
      <c r="A722" t="s">
        <v>168</v>
      </c>
      <c r="B722" t="s">
        <v>33</v>
      </c>
      <c r="C722" t="s">
        <v>169</v>
      </c>
      <c r="D722" t="s">
        <v>102</v>
      </c>
      <c r="E722" t="s">
        <v>170</v>
      </c>
      <c r="F722" s="14">
        <v>4.9000000000000002E-2</v>
      </c>
      <c r="G722" s="15">
        <v>22</v>
      </c>
      <c r="H722" s="16">
        <v>52</v>
      </c>
      <c r="I722" s="17">
        <f t="shared" si="11"/>
        <v>58.82352941176471</v>
      </c>
    </row>
    <row r="723" spans="1:9" x14ac:dyDescent="0.2">
      <c r="A723" t="s">
        <v>757</v>
      </c>
      <c r="B723" t="s">
        <v>20</v>
      </c>
      <c r="C723" t="s">
        <v>758</v>
      </c>
      <c r="D723" t="s">
        <v>102</v>
      </c>
      <c r="E723" t="s">
        <v>170</v>
      </c>
      <c r="F723" s="14">
        <v>8.0000000000000002E-3</v>
      </c>
      <c r="G723" s="15">
        <v>20</v>
      </c>
      <c r="H723" s="16">
        <v>47</v>
      </c>
      <c r="I723" s="17">
        <f t="shared" si="11"/>
        <v>58.695652173913039</v>
      </c>
    </row>
    <row r="724" spans="1:9" x14ac:dyDescent="0.2">
      <c r="A724" t="s">
        <v>265</v>
      </c>
      <c r="B724" t="s">
        <v>1394</v>
      </c>
      <c r="C724" t="s">
        <v>266</v>
      </c>
      <c r="D724" t="s">
        <v>267</v>
      </c>
      <c r="E724" t="s">
        <v>268</v>
      </c>
      <c r="F724" s="14">
        <v>6.0000000000000001E-3</v>
      </c>
      <c r="G724" s="15">
        <v>25</v>
      </c>
      <c r="H724" s="16">
        <v>59</v>
      </c>
      <c r="I724" s="17">
        <f t="shared" si="11"/>
        <v>58.62068965517242</v>
      </c>
    </row>
    <row r="725" spans="1:9" x14ac:dyDescent="0.2">
      <c r="A725" t="s">
        <v>521</v>
      </c>
      <c r="B725" t="s">
        <v>1157</v>
      </c>
      <c r="C725" t="s">
        <v>522</v>
      </c>
      <c r="D725" t="s">
        <v>8</v>
      </c>
      <c r="E725" t="s">
        <v>523</v>
      </c>
      <c r="F725" s="14">
        <v>2.3E-2</v>
      </c>
      <c r="G725" s="15">
        <v>18</v>
      </c>
      <c r="H725" s="16">
        <v>42</v>
      </c>
      <c r="I725" s="17">
        <f t="shared" si="11"/>
        <v>58.536585365853668</v>
      </c>
    </row>
    <row r="726" spans="1:9" x14ac:dyDescent="0.2">
      <c r="A726" t="s">
        <v>400</v>
      </c>
      <c r="B726" t="s">
        <v>1369</v>
      </c>
      <c r="C726" t="s">
        <v>402</v>
      </c>
      <c r="D726" t="s">
        <v>102</v>
      </c>
      <c r="E726" t="s">
        <v>170</v>
      </c>
      <c r="F726" s="14">
        <v>3.9E-2</v>
      </c>
      <c r="G726" s="15">
        <v>23</v>
      </c>
      <c r="H726" s="16">
        <v>54</v>
      </c>
      <c r="I726" s="17">
        <f t="shared" si="11"/>
        <v>58.490566037735846</v>
      </c>
    </row>
    <row r="727" spans="1:9" x14ac:dyDescent="0.2">
      <c r="A727" t="s">
        <v>198</v>
      </c>
      <c r="B727" t="s">
        <v>92</v>
      </c>
      <c r="C727" t="s">
        <v>199</v>
      </c>
      <c r="D727" t="s">
        <v>30</v>
      </c>
      <c r="E727" t="s">
        <v>31</v>
      </c>
      <c r="F727" s="14">
        <v>2.9000000000000001E-2</v>
      </c>
      <c r="G727" s="15">
        <v>6</v>
      </c>
      <c r="H727" s="16">
        <v>13</v>
      </c>
      <c r="I727" s="17">
        <f t="shared" si="11"/>
        <v>58.333333333333329</v>
      </c>
    </row>
    <row r="728" spans="1:9" x14ac:dyDescent="0.2">
      <c r="A728" t="s">
        <v>852</v>
      </c>
      <c r="B728" t="s">
        <v>856</v>
      </c>
      <c r="C728" t="s">
        <v>853</v>
      </c>
      <c r="D728" t="s">
        <v>42</v>
      </c>
      <c r="E728" t="s">
        <v>112</v>
      </c>
      <c r="F728" s="14">
        <v>3.5999999999999997E-2</v>
      </c>
      <c r="G728" s="15">
        <v>6</v>
      </c>
      <c r="H728" s="16">
        <v>13</v>
      </c>
      <c r="I728" s="17">
        <f t="shared" si="11"/>
        <v>58.333333333333329</v>
      </c>
    </row>
    <row r="729" spans="1:9" x14ac:dyDescent="0.2">
      <c r="A729" t="s">
        <v>25</v>
      </c>
      <c r="B729" t="s">
        <v>1185</v>
      </c>
      <c r="C729" t="s">
        <v>26</v>
      </c>
      <c r="D729" t="s">
        <v>8</v>
      </c>
      <c r="E729" t="s">
        <v>27</v>
      </c>
      <c r="F729" s="14">
        <v>0.04</v>
      </c>
      <c r="G729" s="15">
        <v>21</v>
      </c>
      <c r="H729" s="16">
        <v>49</v>
      </c>
      <c r="I729" s="17">
        <f t="shared" si="11"/>
        <v>58.333333333333329</v>
      </c>
    </row>
    <row r="730" spans="1:9" x14ac:dyDescent="0.2">
      <c r="A730" t="s">
        <v>517</v>
      </c>
      <c r="B730" t="s">
        <v>20</v>
      </c>
      <c r="C730" t="s">
        <v>518</v>
      </c>
      <c r="D730" t="s">
        <v>8</v>
      </c>
      <c r="E730" t="s">
        <v>1144</v>
      </c>
      <c r="F730" s="14">
        <v>2.1999999999999999E-2</v>
      </c>
      <c r="G730" s="15">
        <v>19</v>
      </c>
      <c r="H730" s="16">
        <v>44</v>
      </c>
      <c r="I730" s="17">
        <f t="shared" si="11"/>
        <v>58.13953488372092</v>
      </c>
    </row>
    <row r="731" spans="1:9" x14ac:dyDescent="0.2">
      <c r="A731" t="s">
        <v>862</v>
      </c>
      <c r="B731" t="s">
        <v>20</v>
      </c>
      <c r="C731" t="s">
        <v>863</v>
      </c>
      <c r="D731" t="s">
        <v>38</v>
      </c>
      <c r="E731" t="s">
        <v>233</v>
      </c>
      <c r="F731" s="14">
        <v>9.0000000000000011E-3</v>
      </c>
      <c r="G731" s="15">
        <v>9</v>
      </c>
      <c r="H731" s="16">
        <v>20</v>
      </c>
      <c r="I731" s="17">
        <f t="shared" si="11"/>
        <v>57.894736842105267</v>
      </c>
    </row>
    <row r="732" spans="1:9" x14ac:dyDescent="0.2">
      <c r="A732" t="s">
        <v>807</v>
      </c>
      <c r="B732" t="s">
        <v>564</v>
      </c>
      <c r="C732" t="s">
        <v>808</v>
      </c>
      <c r="D732" t="s">
        <v>102</v>
      </c>
      <c r="E732" t="s">
        <v>210</v>
      </c>
      <c r="F732" s="14">
        <v>2.1999999999999999E-2</v>
      </c>
      <c r="G732" s="15">
        <v>17</v>
      </c>
      <c r="H732" s="16">
        <v>39</v>
      </c>
      <c r="I732" s="17">
        <f t="shared" si="11"/>
        <v>57.894736842105267</v>
      </c>
    </row>
    <row r="733" spans="1:9" x14ac:dyDescent="0.2">
      <c r="A733" t="s">
        <v>400</v>
      </c>
      <c r="B733" t="s">
        <v>1370</v>
      </c>
      <c r="C733" t="s">
        <v>402</v>
      </c>
      <c r="D733" t="s">
        <v>102</v>
      </c>
      <c r="E733" t="s">
        <v>170</v>
      </c>
      <c r="F733" s="14">
        <v>2.5000000000000001E-2</v>
      </c>
      <c r="G733" s="15">
        <v>17</v>
      </c>
      <c r="H733" s="16">
        <v>39</v>
      </c>
      <c r="I733" s="17">
        <f t="shared" si="11"/>
        <v>57.894736842105267</v>
      </c>
    </row>
    <row r="734" spans="1:9" x14ac:dyDescent="0.2">
      <c r="A734" t="s">
        <v>319</v>
      </c>
      <c r="B734" t="s">
        <v>1155</v>
      </c>
      <c r="C734" t="s">
        <v>320</v>
      </c>
      <c r="D734" t="s">
        <v>102</v>
      </c>
      <c r="E734" t="s">
        <v>103</v>
      </c>
      <c r="F734" s="14">
        <v>2.5000000000000001E-2</v>
      </c>
      <c r="G734" s="15">
        <v>20</v>
      </c>
      <c r="H734" s="16">
        <v>46</v>
      </c>
      <c r="I734" s="17">
        <f t="shared" si="11"/>
        <v>57.777777777777771</v>
      </c>
    </row>
    <row r="735" spans="1:9" x14ac:dyDescent="0.2">
      <c r="A735" t="s">
        <v>19</v>
      </c>
      <c r="B735" t="s">
        <v>20</v>
      </c>
      <c r="C735" t="s">
        <v>21</v>
      </c>
      <c r="D735" t="s">
        <v>8</v>
      </c>
      <c r="E735" t="s">
        <v>22</v>
      </c>
      <c r="F735" s="14">
        <v>5.0000000000000001E-3</v>
      </c>
      <c r="G735" s="15">
        <v>12</v>
      </c>
      <c r="H735" s="16">
        <v>27</v>
      </c>
      <c r="I735" s="17">
        <f t="shared" si="11"/>
        <v>57.692307692307686</v>
      </c>
    </row>
    <row r="736" spans="1:9" x14ac:dyDescent="0.2">
      <c r="A736" t="s">
        <v>91</v>
      </c>
      <c r="B736" t="s">
        <v>92</v>
      </c>
      <c r="C736" t="s">
        <v>93</v>
      </c>
      <c r="D736" t="s">
        <v>30</v>
      </c>
      <c r="E736" t="s">
        <v>31</v>
      </c>
      <c r="F736" s="14">
        <v>2.1999999999999999E-2</v>
      </c>
      <c r="G736" s="15">
        <v>12</v>
      </c>
      <c r="H736" s="16">
        <v>27</v>
      </c>
      <c r="I736" s="17">
        <f t="shared" si="11"/>
        <v>57.692307692307686</v>
      </c>
    </row>
    <row r="737" spans="1:9" x14ac:dyDescent="0.2">
      <c r="A737" t="s">
        <v>119</v>
      </c>
      <c r="B737" t="s">
        <v>20</v>
      </c>
      <c r="C737" t="s">
        <v>120</v>
      </c>
      <c r="D737" t="s">
        <v>38</v>
      </c>
      <c r="E737" t="s">
        <v>121</v>
      </c>
      <c r="F737" s="14">
        <v>8.0000000000000002E-3</v>
      </c>
      <c r="G737" s="15">
        <v>12</v>
      </c>
      <c r="H737" s="16">
        <v>27</v>
      </c>
      <c r="I737" s="17">
        <f t="shared" si="11"/>
        <v>57.692307692307686</v>
      </c>
    </row>
    <row r="738" spans="1:9" x14ac:dyDescent="0.2">
      <c r="A738" t="s">
        <v>506</v>
      </c>
      <c r="B738" t="s">
        <v>92</v>
      </c>
      <c r="C738" t="s">
        <v>507</v>
      </c>
      <c r="D738" t="s">
        <v>30</v>
      </c>
      <c r="E738" t="s">
        <v>31</v>
      </c>
      <c r="F738" s="14">
        <v>3.2000000000000001E-2</v>
      </c>
      <c r="G738" s="15">
        <v>12</v>
      </c>
      <c r="H738" s="16">
        <v>27</v>
      </c>
      <c r="I738" s="17">
        <f t="shared" si="11"/>
        <v>57.692307692307686</v>
      </c>
    </row>
    <row r="739" spans="1:9" x14ac:dyDescent="0.2">
      <c r="A739" t="s">
        <v>99</v>
      </c>
      <c r="B739" t="s">
        <v>432</v>
      </c>
      <c r="C739" t="s">
        <v>101</v>
      </c>
      <c r="D739" t="s">
        <v>102</v>
      </c>
      <c r="E739" t="s">
        <v>103</v>
      </c>
      <c r="F739" s="14">
        <v>0.01</v>
      </c>
      <c r="G739" s="15">
        <v>18</v>
      </c>
      <c r="H739" s="16">
        <v>41</v>
      </c>
      <c r="I739" s="17">
        <f t="shared" si="11"/>
        <v>57.499999999999993</v>
      </c>
    </row>
    <row r="740" spans="1:9" x14ac:dyDescent="0.2">
      <c r="A740" t="s">
        <v>243</v>
      </c>
      <c r="B740" t="s">
        <v>13</v>
      </c>
      <c r="C740" t="s">
        <v>244</v>
      </c>
      <c r="D740" t="s">
        <v>30</v>
      </c>
      <c r="E740" t="s">
        <v>195</v>
      </c>
      <c r="F740" s="14">
        <v>1.7999999999999999E-2</v>
      </c>
      <c r="G740" s="15">
        <v>21</v>
      </c>
      <c r="H740" s="16">
        <v>48</v>
      </c>
      <c r="I740" s="17">
        <f t="shared" si="11"/>
        <v>57.446808510638306</v>
      </c>
    </row>
    <row r="741" spans="1:9" x14ac:dyDescent="0.2">
      <c r="A741" t="s">
        <v>211</v>
      </c>
      <c r="B741" t="s">
        <v>1262</v>
      </c>
      <c r="C741" t="s">
        <v>212</v>
      </c>
      <c r="D741" t="s">
        <v>8</v>
      </c>
      <c r="E741" t="s">
        <v>27</v>
      </c>
      <c r="F741" s="14">
        <v>2.1999999999999999E-2</v>
      </c>
      <c r="G741" s="15">
        <v>21</v>
      </c>
      <c r="H741" s="16">
        <v>48</v>
      </c>
      <c r="I741" s="17">
        <f t="shared" si="11"/>
        <v>57.446808510638306</v>
      </c>
    </row>
    <row r="742" spans="1:9" x14ac:dyDescent="0.2">
      <c r="A742" t="s">
        <v>361</v>
      </c>
      <c r="B742" t="s">
        <v>1033</v>
      </c>
      <c r="C742" t="s">
        <v>362</v>
      </c>
      <c r="D742" t="s">
        <v>8</v>
      </c>
      <c r="E742" t="s">
        <v>1144</v>
      </c>
      <c r="F742" s="14">
        <v>4.4999999999999998E-2</v>
      </c>
      <c r="G742" s="15">
        <v>24</v>
      </c>
      <c r="H742" s="16">
        <v>55</v>
      </c>
      <c r="I742" s="17">
        <f t="shared" si="11"/>
        <v>57.407407407407405</v>
      </c>
    </row>
    <row r="743" spans="1:9" x14ac:dyDescent="0.2">
      <c r="A743" t="s">
        <v>672</v>
      </c>
      <c r="B743" t="s">
        <v>1155</v>
      </c>
      <c r="C743" t="s">
        <v>673</v>
      </c>
      <c r="D743" t="s">
        <v>8</v>
      </c>
      <c r="E743" t="s">
        <v>353</v>
      </c>
      <c r="F743" s="14">
        <v>2.1999999999999999E-2</v>
      </c>
      <c r="G743" s="15">
        <v>27</v>
      </c>
      <c r="H743" s="16">
        <v>62</v>
      </c>
      <c r="I743" s="17">
        <f t="shared" si="11"/>
        <v>57.377049180327866</v>
      </c>
    </row>
    <row r="744" spans="1:9" x14ac:dyDescent="0.2">
      <c r="A744" t="s">
        <v>156</v>
      </c>
      <c r="B744" t="s">
        <v>1233</v>
      </c>
      <c r="C744" t="s">
        <v>158</v>
      </c>
      <c r="D744" t="s">
        <v>38</v>
      </c>
      <c r="E744" t="s">
        <v>159</v>
      </c>
      <c r="F744" s="14">
        <v>0.15</v>
      </c>
      <c r="G744" s="15">
        <v>4</v>
      </c>
      <c r="H744" s="16">
        <v>8</v>
      </c>
      <c r="I744" s="17">
        <f t="shared" si="11"/>
        <v>57.142857142857139</v>
      </c>
    </row>
    <row r="745" spans="1:9" x14ac:dyDescent="0.2">
      <c r="A745" t="s">
        <v>94</v>
      </c>
      <c r="B745" t="s">
        <v>1205</v>
      </c>
      <c r="C745" t="s">
        <v>95</v>
      </c>
      <c r="D745" t="s">
        <v>8</v>
      </c>
      <c r="E745" t="s">
        <v>1144</v>
      </c>
      <c r="F745" s="14">
        <v>3.9E-2</v>
      </c>
      <c r="G745" s="15">
        <v>7</v>
      </c>
      <c r="H745" s="16">
        <v>15</v>
      </c>
      <c r="I745" s="17">
        <f t="shared" si="11"/>
        <v>57.142857142857139</v>
      </c>
    </row>
    <row r="746" spans="1:9" x14ac:dyDescent="0.2">
      <c r="A746" t="s">
        <v>1453</v>
      </c>
      <c r="B746" t="s">
        <v>13</v>
      </c>
      <c r="C746" t="s">
        <v>1494</v>
      </c>
      <c r="D746" t="s">
        <v>47</v>
      </c>
      <c r="E746" t="s">
        <v>48</v>
      </c>
      <c r="F746" s="14">
        <v>6.2E-2</v>
      </c>
      <c r="G746" s="15">
        <v>7</v>
      </c>
      <c r="H746" s="16">
        <v>15</v>
      </c>
      <c r="I746" s="17">
        <f t="shared" si="11"/>
        <v>57.142857142857139</v>
      </c>
    </row>
    <row r="747" spans="1:9" x14ac:dyDescent="0.2">
      <c r="A747" t="s">
        <v>306</v>
      </c>
      <c r="B747" t="s">
        <v>13</v>
      </c>
      <c r="C747" t="s">
        <v>307</v>
      </c>
      <c r="D747" t="s">
        <v>30</v>
      </c>
      <c r="E747" t="s">
        <v>31</v>
      </c>
      <c r="F747" s="14">
        <v>3.4000000000000002E-2</v>
      </c>
      <c r="G747" s="15">
        <v>7</v>
      </c>
      <c r="H747" s="16">
        <v>15</v>
      </c>
      <c r="I747" s="17">
        <f t="shared" si="11"/>
        <v>57.142857142857139</v>
      </c>
    </row>
    <row r="748" spans="1:9" x14ac:dyDescent="0.2">
      <c r="A748" t="s">
        <v>354</v>
      </c>
      <c r="B748" t="s">
        <v>373</v>
      </c>
      <c r="C748" t="s">
        <v>355</v>
      </c>
      <c r="D748" t="s">
        <v>356</v>
      </c>
      <c r="E748" t="s">
        <v>357</v>
      </c>
      <c r="F748" s="14">
        <v>5.0000000000000001E-3</v>
      </c>
      <c r="G748" s="15">
        <v>16</v>
      </c>
      <c r="H748" s="16">
        <v>36</v>
      </c>
      <c r="I748" s="17">
        <f t="shared" si="11"/>
        <v>57.142857142857139</v>
      </c>
    </row>
    <row r="749" spans="1:9" x14ac:dyDescent="0.2">
      <c r="A749" t="s">
        <v>614</v>
      </c>
      <c r="B749" t="s">
        <v>615</v>
      </c>
      <c r="C749" t="s">
        <v>1251</v>
      </c>
      <c r="D749" t="s">
        <v>245</v>
      </c>
      <c r="E749" t="s">
        <v>560</v>
      </c>
      <c r="F749" s="14">
        <v>2.1999999999999999E-2</v>
      </c>
      <c r="G749" s="15">
        <v>22</v>
      </c>
      <c r="H749" s="16">
        <v>50</v>
      </c>
      <c r="I749" s="17">
        <f t="shared" si="11"/>
        <v>57.142857142857139</v>
      </c>
    </row>
    <row r="750" spans="1:9" x14ac:dyDescent="0.2">
      <c r="A750" t="s">
        <v>568</v>
      </c>
      <c r="B750" t="s">
        <v>1393</v>
      </c>
      <c r="C750" t="s">
        <v>569</v>
      </c>
      <c r="D750" t="s">
        <v>8</v>
      </c>
      <c r="E750" t="s">
        <v>11</v>
      </c>
      <c r="F750" s="14">
        <v>2.3E-2</v>
      </c>
      <c r="G750" s="15">
        <v>23</v>
      </c>
      <c r="H750" s="16">
        <v>52</v>
      </c>
      <c r="I750" s="17">
        <f t="shared" si="11"/>
        <v>56.862745098039213</v>
      </c>
    </row>
    <row r="751" spans="1:9" x14ac:dyDescent="0.2">
      <c r="A751" t="s">
        <v>254</v>
      </c>
      <c r="B751" t="s">
        <v>1155</v>
      </c>
      <c r="C751" t="s">
        <v>256</v>
      </c>
      <c r="D751" t="s">
        <v>137</v>
      </c>
      <c r="E751" t="s">
        <v>257</v>
      </c>
      <c r="F751" s="14">
        <v>1.6E-2</v>
      </c>
      <c r="G751" s="15">
        <v>14</v>
      </c>
      <c r="H751" s="16">
        <v>31</v>
      </c>
      <c r="I751" s="17">
        <f t="shared" si="11"/>
        <v>56.666666666666664</v>
      </c>
    </row>
    <row r="752" spans="1:9" x14ac:dyDescent="0.2">
      <c r="A752" t="s">
        <v>1039</v>
      </c>
      <c r="B752" t="s">
        <v>13</v>
      </c>
      <c r="C752" t="s">
        <v>1040</v>
      </c>
      <c r="D752" t="s">
        <v>8</v>
      </c>
      <c r="E752" t="s">
        <v>353</v>
      </c>
      <c r="F752" s="14">
        <v>2.8000000000000001E-2</v>
      </c>
      <c r="G752" s="15">
        <v>14</v>
      </c>
      <c r="H752" s="16">
        <v>31</v>
      </c>
      <c r="I752" s="17">
        <f t="shared" si="11"/>
        <v>56.666666666666664</v>
      </c>
    </row>
    <row r="753" spans="1:9" x14ac:dyDescent="0.2">
      <c r="A753" t="s">
        <v>927</v>
      </c>
      <c r="B753" t="s">
        <v>13</v>
      </c>
      <c r="C753" t="s">
        <v>928</v>
      </c>
      <c r="D753" t="s">
        <v>137</v>
      </c>
      <c r="E753" t="s">
        <v>58</v>
      </c>
      <c r="F753" s="14">
        <v>9.0000000000000011E-3</v>
      </c>
      <c r="G753" s="15">
        <v>11</v>
      </c>
      <c r="H753" s="16">
        <v>24</v>
      </c>
      <c r="I753" s="17">
        <f t="shared" si="11"/>
        <v>56.521739130434788</v>
      </c>
    </row>
    <row r="754" spans="1:9" x14ac:dyDescent="0.2">
      <c r="A754" t="s">
        <v>593</v>
      </c>
      <c r="B754" t="s">
        <v>13</v>
      </c>
      <c r="C754" t="s">
        <v>594</v>
      </c>
      <c r="D754" t="s">
        <v>141</v>
      </c>
      <c r="E754" t="s">
        <v>1142</v>
      </c>
      <c r="F754" s="14">
        <v>0.04</v>
      </c>
      <c r="G754" s="15">
        <v>31</v>
      </c>
      <c r="H754" s="16">
        <v>70</v>
      </c>
      <c r="I754" s="17">
        <f t="shared" si="11"/>
        <v>56.521739130434788</v>
      </c>
    </row>
    <row r="755" spans="1:9" x14ac:dyDescent="0.2">
      <c r="A755" t="s">
        <v>9</v>
      </c>
      <c r="B755" t="s">
        <v>13</v>
      </c>
      <c r="C755" t="s">
        <v>10</v>
      </c>
      <c r="D755" t="s">
        <v>8</v>
      </c>
      <c r="E755" t="s">
        <v>11</v>
      </c>
      <c r="F755" s="14">
        <v>3.2000000000000001E-2</v>
      </c>
      <c r="G755" s="15">
        <v>8</v>
      </c>
      <c r="H755" s="16">
        <v>17</v>
      </c>
      <c r="I755" s="17">
        <f t="shared" si="11"/>
        <v>56.25</v>
      </c>
    </row>
    <row r="756" spans="1:9" x14ac:dyDescent="0.2">
      <c r="A756" t="s">
        <v>787</v>
      </c>
      <c r="B756" t="s">
        <v>789</v>
      </c>
      <c r="C756" t="s">
        <v>788</v>
      </c>
      <c r="D756" t="s">
        <v>42</v>
      </c>
      <c r="E756" t="s">
        <v>112</v>
      </c>
      <c r="F756" s="14">
        <v>0.04</v>
      </c>
      <c r="G756" s="15">
        <v>15</v>
      </c>
      <c r="H756" s="16">
        <v>33</v>
      </c>
      <c r="I756" s="17">
        <f t="shared" si="11"/>
        <v>56.25</v>
      </c>
    </row>
    <row r="757" spans="1:9" x14ac:dyDescent="0.2">
      <c r="A757" t="s">
        <v>99</v>
      </c>
      <c r="B757" t="s">
        <v>33</v>
      </c>
      <c r="C757" t="s">
        <v>101</v>
      </c>
      <c r="D757" t="s">
        <v>102</v>
      </c>
      <c r="E757" t="s">
        <v>103</v>
      </c>
      <c r="F757" s="14">
        <v>1.0999999999999999E-2</v>
      </c>
      <c r="G757" s="15">
        <v>19</v>
      </c>
      <c r="H757" s="16">
        <v>42</v>
      </c>
      <c r="I757" s="17">
        <f t="shared" si="11"/>
        <v>56.09756097560976</v>
      </c>
    </row>
    <row r="758" spans="1:9" x14ac:dyDescent="0.2">
      <c r="A758" t="s">
        <v>458</v>
      </c>
      <c r="B758" t="s">
        <v>13</v>
      </c>
      <c r="C758" t="s">
        <v>459</v>
      </c>
      <c r="D758" t="s">
        <v>30</v>
      </c>
      <c r="E758" t="s">
        <v>31</v>
      </c>
      <c r="F758" s="14">
        <v>3.2000000000000001E-2</v>
      </c>
      <c r="G758" s="15">
        <v>12</v>
      </c>
      <c r="H758" s="16">
        <v>26</v>
      </c>
      <c r="I758" s="17">
        <f t="shared" si="11"/>
        <v>56.000000000000007</v>
      </c>
    </row>
    <row r="759" spans="1:9" x14ac:dyDescent="0.2">
      <c r="A759" t="s">
        <v>797</v>
      </c>
      <c r="B759" t="s">
        <v>92</v>
      </c>
      <c r="C759" t="s">
        <v>798</v>
      </c>
      <c r="D759" t="s">
        <v>30</v>
      </c>
      <c r="E759" t="s">
        <v>31</v>
      </c>
      <c r="F759" s="14">
        <v>2.3E-2</v>
      </c>
      <c r="G759" s="15">
        <v>12</v>
      </c>
      <c r="H759" s="16">
        <v>26</v>
      </c>
      <c r="I759" s="17">
        <f t="shared" si="11"/>
        <v>56.000000000000007</v>
      </c>
    </row>
    <row r="760" spans="1:9" x14ac:dyDescent="0.2">
      <c r="A760" t="s">
        <v>992</v>
      </c>
      <c r="B760" t="s">
        <v>510</v>
      </c>
      <c r="C760" t="s">
        <v>993</v>
      </c>
      <c r="D760" t="s">
        <v>8</v>
      </c>
      <c r="E760" t="s">
        <v>454</v>
      </c>
      <c r="F760" s="14">
        <v>1.2E-2</v>
      </c>
      <c r="G760" s="15">
        <v>16</v>
      </c>
      <c r="H760" s="16">
        <v>35</v>
      </c>
      <c r="I760" s="17">
        <f t="shared" si="11"/>
        <v>55.882352941176471</v>
      </c>
    </row>
    <row r="761" spans="1:9" x14ac:dyDescent="0.2">
      <c r="A761" t="s">
        <v>976</v>
      </c>
      <c r="B761" t="s">
        <v>60</v>
      </c>
      <c r="C761" t="s">
        <v>977</v>
      </c>
      <c r="D761" t="s">
        <v>8</v>
      </c>
      <c r="E761" t="s">
        <v>62</v>
      </c>
      <c r="F761" s="14">
        <v>5.2999999999999999E-2</v>
      </c>
      <c r="G761" s="15">
        <v>20</v>
      </c>
      <c r="H761" s="16">
        <v>44</v>
      </c>
      <c r="I761" s="17">
        <f t="shared" si="11"/>
        <v>55.813953488372093</v>
      </c>
    </row>
    <row r="762" spans="1:9" x14ac:dyDescent="0.2">
      <c r="A762" t="s">
        <v>211</v>
      </c>
      <c r="B762" t="s">
        <v>1259</v>
      </c>
      <c r="C762" t="s">
        <v>212</v>
      </c>
      <c r="D762" t="s">
        <v>8</v>
      </c>
      <c r="E762" t="s">
        <v>27</v>
      </c>
      <c r="F762" s="14">
        <v>2.7E-2</v>
      </c>
      <c r="G762" s="15">
        <v>24</v>
      </c>
      <c r="H762" s="16">
        <v>53</v>
      </c>
      <c r="I762" s="17">
        <f t="shared" si="11"/>
        <v>55.769230769230774</v>
      </c>
    </row>
    <row r="763" spans="1:9" x14ac:dyDescent="0.2">
      <c r="A763" t="s">
        <v>53</v>
      </c>
      <c r="B763" t="s">
        <v>13</v>
      </c>
      <c r="C763" t="s">
        <v>54</v>
      </c>
      <c r="D763" t="s">
        <v>8</v>
      </c>
      <c r="E763" t="s">
        <v>27</v>
      </c>
      <c r="F763" s="14">
        <v>3.4000000000000002E-2</v>
      </c>
      <c r="G763" s="15">
        <v>32</v>
      </c>
      <c r="H763" s="16">
        <v>71</v>
      </c>
      <c r="I763" s="17">
        <f t="shared" si="11"/>
        <v>55.714285714285715</v>
      </c>
    </row>
    <row r="764" spans="1:9" x14ac:dyDescent="0.2">
      <c r="A764" t="s">
        <v>1448</v>
      </c>
      <c r="B764" t="s">
        <v>13</v>
      </c>
      <c r="C764" t="s">
        <v>1489</v>
      </c>
      <c r="D764" t="s">
        <v>47</v>
      </c>
      <c r="E764" t="s">
        <v>48</v>
      </c>
      <c r="F764" s="14">
        <v>3.4000000000000002E-2</v>
      </c>
      <c r="G764" s="15">
        <v>5</v>
      </c>
      <c r="H764" s="16">
        <v>10</v>
      </c>
      <c r="I764" s="17">
        <f t="shared" si="11"/>
        <v>55.555555555555557</v>
      </c>
    </row>
    <row r="765" spans="1:9" x14ac:dyDescent="0.2">
      <c r="A765" t="s">
        <v>6</v>
      </c>
      <c r="B765" t="s">
        <v>13</v>
      </c>
      <c r="C765" t="s">
        <v>7</v>
      </c>
      <c r="D765" t="s">
        <v>8</v>
      </c>
      <c r="E765" t="s">
        <v>1144</v>
      </c>
      <c r="F765" s="14">
        <v>3.4000000000000002E-2</v>
      </c>
      <c r="G765" s="15">
        <v>17</v>
      </c>
      <c r="H765" s="16">
        <v>37</v>
      </c>
      <c r="I765" s="17">
        <f t="shared" si="11"/>
        <v>55.555555555555557</v>
      </c>
    </row>
    <row r="766" spans="1:9" x14ac:dyDescent="0.2">
      <c r="A766" t="s">
        <v>668</v>
      </c>
      <c r="B766" t="s">
        <v>1269</v>
      </c>
      <c r="C766" t="s">
        <v>669</v>
      </c>
      <c r="D766" t="s">
        <v>267</v>
      </c>
      <c r="E766" t="s">
        <v>268</v>
      </c>
      <c r="F766" s="14">
        <v>0.11</v>
      </c>
      <c r="G766" s="15">
        <v>21</v>
      </c>
      <c r="H766" s="16">
        <v>46</v>
      </c>
      <c r="I766" s="17">
        <f t="shared" si="11"/>
        <v>55.555555555555557</v>
      </c>
    </row>
    <row r="767" spans="1:9" x14ac:dyDescent="0.2">
      <c r="A767" t="s">
        <v>477</v>
      </c>
      <c r="B767" t="s">
        <v>1155</v>
      </c>
      <c r="C767" t="s">
        <v>478</v>
      </c>
      <c r="D767" t="s">
        <v>102</v>
      </c>
      <c r="E767" t="s">
        <v>103</v>
      </c>
      <c r="F767" s="14">
        <v>1.2E-2</v>
      </c>
      <c r="G767" s="15">
        <v>18</v>
      </c>
      <c r="H767" s="16">
        <v>39</v>
      </c>
      <c r="I767" s="17">
        <f t="shared" si="11"/>
        <v>55.263157894736835</v>
      </c>
    </row>
    <row r="768" spans="1:9" x14ac:dyDescent="0.2">
      <c r="A768" t="s">
        <v>689</v>
      </c>
      <c r="B768" t="s">
        <v>693</v>
      </c>
      <c r="C768" t="s">
        <v>690</v>
      </c>
      <c r="D768" t="s">
        <v>137</v>
      </c>
      <c r="E768" t="s">
        <v>691</v>
      </c>
      <c r="F768" s="14">
        <v>4.2999999999999997E-2</v>
      </c>
      <c r="G768" s="15">
        <v>18</v>
      </c>
      <c r="H768" s="16">
        <v>39</v>
      </c>
      <c r="I768" s="17">
        <f t="shared" si="11"/>
        <v>55.263157894736835</v>
      </c>
    </row>
    <row r="769" spans="1:9" x14ac:dyDescent="0.2">
      <c r="A769" t="s">
        <v>570</v>
      </c>
      <c r="B769" t="s">
        <v>20</v>
      </c>
      <c r="C769" t="s">
        <v>571</v>
      </c>
      <c r="D769" t="s">
        <v>8</v>
      </c>
      <c r="E769" t="s">
        <v>27</v>
      </c>
      <c r="F769" s="14">
        <v>3.2000000000000001E-2</v>
      </c>
      <c r="G769" s="15">
        <v>14</v>
      </c>
      <c r="H769" s="16">
        <v>30</v>
      </c>
      <c r="I769" s="17">
        <f t="shared" si="11"/>
        <v>55.172413793103445</v>
      </c>
    </row>
    <row r="770" spans="1:9" x14ac:dyDescent="0.2">
      <c r="A770" t="s">
        <v>99</v>
      </c>
      <c r="B770" t="s">
        <v>1212</v>
      </c>
      <c r="C770" t="s">
        <v>101</v>
      </c>
      <c r="D770" t="s">
        <v>102</v>
      </c>
      <c r="E770" t="s">
        <v>103</v>
      </c>
      <c r="F770" s="14">
        <v>0.02</v>
      </c>
      <c r="G770" s="15">
        <v>15</v>
      </c>
      <c r="H770" s="16">
        <v>32</v>
      </c>
      <c r="I770" s="17">
        <f t="shared" si="11"/>
        <v>54.838709677419352</v>
      </c>
    </row>
    <row r="771" spans="1:9" x14ac:dyDescent="0.2">
      <c r="A771" t="s">
        <v>450</v>
      </c>
      <c r="B771" t="s">
        <v>13</v>
      </c>
      <c r="C771" t="s">
        <v>451</v>
      </c>
      <c r="D771" t="s">
        <v>8</v>
      </c>
      <c r="E771" t="s">
        <v>62</v>
      </c>
      <c r="F771" s="14">
        <v>0.06</v>
      </c>
      <c r="G771" s="15">
        <v>15</v>
      </c>
      <c r="H771" s="16">
        <v>32</v>
      </c>
      <c r="I771" s="17">
        <f t="shared" si="11"/>
        <v>54.838709677419352</v>
      </c>
    </row>
    <row r="772" spans="1:9" x14ac:dyDescent="0.2">
      <c r="A772" t="s">
        <v>211</v>
      </c>
      <c r="B772" t="s">
        <v>1264</v>
      </c>
      <c r="C772" t="s">
        <v>212</v>
      </c>
      <c r="D772" t="s">
        <v>8</v>
      </c>
      <c r="E772" t="s">
        <v>27</v>
      </c>
      <c r="F772" s="14">
        <v>2.8000000000000001E-2</v>
      </c>
      <c r="G772" s="15">
        <v>15</v>
      </c>
      <c r="H772" s="16">
        <v>32</v>
      </c>
      <c r="I772" s="17">
        <f t="shared" si="11"/>
        <v>54.838709677419352</v>
      </c>
    </row>
    <row r="773" spans="1:9" x14ac:dyDescent="0.2">
      <c r="A773" t="s">
        <v>464</v>
      </c>
      <c r="B773" t="s">
        <v>467</v>
      </c>
      <c r="C773" t="s">
        <v>465</v>
      </c>
      <c r="D773" t="s">
        <v>85</v>
      </c>
      <c r="E773" t="s">
        <v>466</v>
      </c>
      <c r="F773" s="14">
        <v>1.0999999999999999E-2</v>
      </c>
      <c r="G773" s="15">
        <v>20</v>
      </c>
      <c r="H773" s="16">
        <v>43</v>
      </c>
      <c r="I773" s="17">
        <f t="shared" si="11"/>
        <v>54.761904761904766</v>
      </c>
    </row>
    <row r="774" spans="1:9" x14ac:dyDescent="0.2">
      <c r="A774" t="s">
        <v>475</v>
      </c>
      <c r="B774" t="s">
        <v>20</v>
      </c>
      <c r="C774" t="s">
        <v>476</v>
      </c>
      <c r="D774" t="s">
        <v>102</v>
      </c>
      <c r="E774" t="s">
        <v>210</v>
      </c>
      <c r="F774" s="14">
        <v>6.9999999999999993E-3</v>
      </c>
      <c r="G774" s="15">
        <v>20</v>
      </c>
      <c r="H774" s="16">
        <v>43</v>
      </c>
      <c r="I774" s="17">
        <f t="shared" si="11"/>
        <v>54.761904761904766</v>
      </c>
    </row>
    <row r="775" spans="1:9" x14ac:dyDescent="0.2">
      <c r="A775" t="s">
        <v>493</v>
      </c>
      <c r="B775" t="s">
        <v>13</v>
      </c>
      <c r="C775" t="s">
        <v>495</v>
      </c>
      <c r="D775" t="s">
        <v>496</v>
      </c>
      <c r="E775" t="s">
        <v>497</v>
      </c>
      <c r="F775" s="14">
        <v>2.7E-2</v>
      </c>
      <c r="G775" s="15">
        <v>25</v>
      </c>
      <c r="H775" s="16">
        <v>54</v>
      </c>
      <c r="I775" s="17">
        <f t="shared" si="11"/>
        <v>54.716981132075468</v>
      </c>
    </row>
    <row r="776" spans="1:9" x14ac:dyDescent="0.2">
      <c r="A776" t="s">
        <v>1108</v>
      </c>
      <c r="B776" t="s">
        <v>13</v>
      </c>
      <c r="C776" t="s">
        <v>1109</v>
      </c>
      <c r="D776" t="s">
        <v>8</v>
      </c>
      <c r="E776" t="s">
        <v>62</v>
      </c>
      <c r="F776" s="14">
        <v>3.1E-2</v>
      </c>
      <c r="G776" s="15">
        <v>25</v>
      </c>
      <c r="H776" s="16">
        <v>54</v>
      </c>
      <c r="I776" s="17">
        <f t="shared" ref="I776:I839" si="12">(1 - (G776-1)/(H776-1))*100</f>
        <v>54.716981132075468</v>
      </c>
    </row>
    <row r="777" spans="1:9" x14ac:dyDescent="0.2">
      <c r="A777" t="s">
        <v>247</v>
      </c>
      <c r="B777" t="s">
        <v>20</v>
      </c>
      <c r="C777" t="s">
        <v>248</v>
      </c>
      <c r="D777" t="s">
        <v>8</v>
      </c>
      <c r="E777" t="s">
        <v>98</v>
      </c>
      <c r="F777" s="14">
        <v>4.7E-2</v>
      </c>
      <c r="G777" s="15">
        <v>6</v>
      </c>
      <c r="H777" s="16">
        <v>12</v>
      </c>
      <c r="I777" s="17">
        <f t="shared" si="12"/>
        <v>54.54545454545454</v>
      </c>
    </row>
    <row r="778" spans="1:9" x14ac:dyDescent="0.2">
      <c r="A778" t="s">
        <v>850</v>
      </c>
      <c r="B778" t="s">
        <v>92</v>
      </c>
      <c r="C778" t="s">
        <v>851</v>
      </c>
      <c r="D778" t="s">
        <v>30</v>
      </c>
      <c r="E778" t="s">
        <v>31</v>
      </c>
      <c r="F778" s="14">
        <v>0.05</v>
      </c>
      <c r="G778" s="15">
        <v>6</v>
      </c>
      <c r="H778" s="16">
        <v>12</v>
      </c>
      <c r="I778" s="17">
        <f t="shared" si="12"/>
        <v>54.54545454545454</v>
      </c>
    </row>
    <row r="779" spans="1:9" x14ac:dyDescent="0.2">
      <c r="A779" t="s">
        <v>931</v>
      </c>
      <c r="B779" t="s">
        <v>1155</v>
      </c>
      <c r="C779" t="s">
        <v>932</v>
      </c>
      <c r="D779" t="s">
        <v>102</v>
      </c>
      <c r="E779" t="s">
        <v>103</v>
      </c>
      <c r="F779" s="14">
        <v>2.1999999999999999E-2</v>
      </c>
      <c r="G779" s="15">
        <v>21</v>
      </c>
      <c r="H779" s="16">
        <v>45</v>
      </c>
      <c r="I779" s="17">
        <f t="shared" si="12"/>
        <v>54.54545454545454</v>
      </c>
    </row>
    <row r="780" spans="1:9" x14ac:dyDescent="0.2">
      <c r="A780" t="s">
        <v>552</v>
      </c>
      <c r="B780" t="s">
        <v>13</v>
      </c>
      <c r="C780" t="s">
        <v>553</v>
      </c>
      <c r="D780" t="s">
        <v>102</v>
      </c>
      <c r="E780" t="s">
        <v>103</v>
      </c>
      <c r="F780" s="14">
        <v>1.9E-2</v>
      </c>
      <c r="G780" s="15">
        <v>22</v>
      </c>
      <c r="H780" s="16">
        <v>47</v>
      </c>
      <c r="I780" s="17">
        <f t="shared" si="12"/>
        <v>54.347826086956516</v>
      </c>
    </row>
    <row r="781" spans="1:9" x14ac:dyDescent="0.2">
      <c r="A781" t="s">
        <v>166</v>
      </c>
      <c r="B781" t="s">
        <v>13</v>
      </c>
      <c r="C781" t="s">
        <v>167</v>
      </c>
      <c r="D781" t="s">
        <v>102</v>
      </c>
      <c r="E781" t="s">
        <v>103</v>
      </c>
      <c r="F781" s="14">
        <v>3.7000000000000012E-2</v>
      </c>
      <c r="G781" s="15">
        <v>22</v>
      </c>
      <c r="H781" s="16">
        <v>47</v>
      </c>
      <c r="I781" s="17">
        <f t="shared" si="12"/>
        <v>54.347826086956516</v>
      </c>
    </row>
    <row r="782" spans="1:9" x14ac:dyDescent="0.2">
      <c r="A782" t="s">
        <v>211</v>
      </c>
      <c r="B782" t="s">
        <v>1256</v>
      </c>
      <c r="C782" t="s">
        <v>212</v>
      </c>
      <c r="D782" t="s">
        <v>8</v>
      </c>
      <c r="E782" t="s">
        <v>27</v>
      </c>
      <c r="F782" s="14">
        <v>1.7999999999999999E-2</v>
      </c>
      <c r="G782" s="15">
        <v>22</v>
      </c>
      <c r="H782" s="16">
        <v>47</v>
      </c>
      <c r="I782" s="17">
        <f t="shared" si="12"/>
        <v>54.347826086956516</v>
      </c>
    </row>
    <row r="783" spans="1:9" x14ac:dyDescent="0.2">
      <c r="A783" t="s">
        <v>1047</v>
      </c>
      <c r="B783" t="s">
        <v>1050</v>
      </c>
      <c r="C783" t="s">
        <v>1048</v>
      </c>
      <c r="D783" t="s">
        <v>85</v>
      </c>
      <c r="E783" t="s">
        <v>466</v>
      </c>
      <c r="F783" s="14">
        <v>1.7000000000000001E-2</v>
      </c>
      <c r="G783" s="15">
        <v>17</v>
      </c>
      <c r="H783" s="16">
        <v>36</v>
      </c>
      <c r="I783" s="17">
        <f t="shared" si="12"/>
        <v>54.285714285714292</v>
      </c>
    </row>
    <row r="784" spans="1:9" x14ac:dyDescent="0.2">
      <c r="A784" t="s">
        <v>122</v>
      </c>
      <c r="B784" t="s">
        <v>126</v>
      </c>
      <c r="C784" t="s">
        <v>123</v>
      </c>
      <c r="D784" t="s">
        <v>8</v>
      </c>
      <c r="E784" t="s">
        <v>65</v>
      </c>
      <c r="F784" s="14">
        <v>4.0999999999999988E-2</v>
      </c>
      <c r="G784" s="15">
        <v>23</v>
      </c>
      <c r="H784" s="16">
        <v>49</v>
      </c>
      <c r="I784" s="17">
        <f t="shared" si="12"/>
        <v>54.166666666666671</v>
      </c>
    </row>
    <row r="785" spans="1:9" x14ac:dyDescent="0.2">
      <c r="A785" t="s">
        <v>325</v>
      </c>
      <c r="B785" t="s">
        <v>13</v>
      </c>
      <c r="C785" t="s">
        <v>327</v>
      </c>
      <c r="D785" t="s">
        <v>42</v>
      </c>
      <c r="E785" t="s">
        <v>328</v>
      </c>
      <c r="F785" s="14">
        <v>1.4999999999999999E-2</v>
      </c>
      <c r="G785" s="15">
        <v>23</v>
      </c>
      <c r="H785" s="16">
        <v>49</v>
      </c>
      <c r="I785" s="17">
        <f t="shared" si="12"/>
        <v>54.166666666666671</v>
      </c>
    </row>
    <row r="786" spans="1:9" x14ac:dyDescent="0.2">
      <c r="A786" t="s">
        <v>898</v>
      </c>
      <c r="B786" t="s">
        <v>905</v>
      </c>
      <c r="C786" t="s">
        <v>899</v>
      </c>
      <c r="D786" t="s">
        <v>102</v>
      </c>
      <c r="E786" t="s">
        <v>170</v>
      </c>
      <c r="F786" s="14">
        <v>1.2E-2</v>
      </c>
      <c r="G786" s="15">
        <v>23</v>
      </c>
      <c r="H786" s="16">
        <v>49</v>
      </c>
      <c r="I786" s="17">
        <f t="shared" si="12"/>
        <v>54.166666666666671</v>
      </c>
    </row>
    <row r="787" spans="1:9" x14ac:dyDescent="0.2">
      <c r="A787" t="s">
        <v>354</v>
      </c>
      <c r="B787" t="s">
        <v>1200</v>
      </c>
      <c r="C787" t="s">
        <v>355</v>
      </c>
      <c r="D787" t="s">
        <v>356</v>
      </c>
      <c r="E787" t="s">
        <v>357</v>
      </c>
      <c r="F787" s="14">
        <v>5.0000000000000001E-3</v>
      </c>
      <c r="G787" s="15">
        <v>18</v>
      </c>
      <c r="H787" s="16">
        <v>38</v>
      </c>
      <c r="I787" s="17">
        <f t="shared" si="12"/>
        <v>54.054054054054056</v>
      </c>
    </row>
    <row r="788" spans="1:9" x14ac:dyDescent="0.2">
      <c r="A788" t="s">
        <v>680</v>
      </c>
      <c r="B788" t="s">
        <v>683</v>
      </c>
      <c r="C788" t="s">
        <v>681</v>
      </c>
      <c r="D788" t="s">
        <v>85</v>
      </c>
      <c r="E788" t="s">
        <v>86</v>
      </c>
      <c r="F788" s="14">
        <v>0.04</v>
      </c>
      <c r="G788" s="15">
        <v>18</v>
      </c>
      <c r="H788" s="16">
        <v>38</v>
      </c>
      <c r="I788" s="17">
        <f t="shared" si="12"/>
        <v>54.054054054054056</v>
      </c>
    </row>
    <row r="789" spans="1:9" x14ac:dyDescent="0.2">
      <c r="A789" t="s">
        <v>1117</v>
      </c>
      <c r="B789" t="s">
        <v>20</v>
      </c>
      <c r="C789" t="s">
        <v>1118</v>
      </c>
      <c r="D789" t="s">
        <v>8</v>
      </c>
      <c r="E789" t="s">
        <v>98</v>
      </c>
      <c r="F789" s="14">
        <v>0.03</v>
      </c>
      <c r="G789" s="15">
        <v>18</v>
      </c>
      <c r="H789" s="16">
        <v>38</v>
      </c>
      <c r="I789" s="17">
        <f t="shared" si="12"/>
        <v>54.054054054054056</v>
      </c>
    </row>
    <row r="790" spans="1:9" x14ac:dyDescent="0.2">
      <c r="A790" t="s">
        <v>49</v>
      </c>
      <c r="B790" t="s">
        <v>20</v>
      </c>
      <c r="C790" t="s">
        <v>50</v>
      </c>
      <c r="D790" t="s">
        <v>51</v>
      </c>
      <c r="E790" t="s">
        <v>52</v>
      </c>
      <c r="F790" s="14">
        <v>1.0999999999999999E-2</v>
      </c>
      <c r="G790" s="15">
        <v>7</v>
      </c>
      <c r="H790" s="16">
        <v>14</v>
      </c>
      <c r="I790" s="17">
        <f t="shared" si="12"/>
        <v>53.846153846153847</v>
      </c>
    </row>
    <row r="791" spans="1:9" x14ac:dyDescent="0.2">
      <c r="A791" t="s">
        <v>160</v>
      </c>
      <c r="B791" t="s">
        <v>13</v>
      </c>
      <c r="C791" t="s">
        <v>161</v>
      </c>
      <c r="D791" t="s">
        <v>162</v>
      </c>
      <c r="E791" t="s">
        <v>163</v>
      </c>
      <c r="F791" s="14">
        <v>3.1E-2</v>
      </c>
      <c r="G791" s="15">
        <v>7</v>
      </c>
      <c r="H791" s="16">
        <v>14</v>
      </c>
      <c r="I791" s="17">
        <f t="shared" si="12"/>
        <v>53.846153846153847</v>
      </c>
    </row>
    <row r="792" spans="1:9" x14ac:dyDescent="0.2">
      <c r="A792" t="s">
        <v>1316</v>
      </c>
      <c r="B792" t="s">
        <v>1318</v>
      </c>
      <c r="C792" t="s">
        <v>1317</v>
      </c>
      <c r="D792" t="s">
        <v>85</v>
      </c>
      <c r="E792" t="s">
        <v>1164</v>
      </c>
      <c r="F792" s="14">
        <v>6.3E-2</v>
      </c>
      <c r="G792" s="15">
        <v>7</v>
      </c>
      <c r="H792" s="16">
        <v>14</v>
      </c>
      <c r="I792" s="17">
        <f t="shared" si="12"/>
        <v>53.846153846153847</v>
      </c>
    </row>
    <row r="793" spans="1:9" x14ac:dyDescent="0.2">
      <c r="A793" t="s">
        <v>743</v>
      </c>
      <c r="B793" t="s">
        <v>318</v>
      </c>
      <c r="C793" t="s">
        <v>744</v>
      </c>
      <c r="D793" t="s">
        <v>8</v>
      </c>
      <c r="E793" t="s">
        <v>27</v>
      </c>
      <c r="F793" s="14">
        <v>0.35</v>
      </c>
      <c r="G793" s="15">
        <v>19</v>
      </c>
      <c r="H793" s="16">
        <v>40</v>
      </c>
      <c r="I793" s="17">
        <f t="shared" si="12"/>
        <v>53.846153846153847</v>
      </c>
    </row>
    <row r="794" spans="1:9" x14ac:dyDescent="0.2">
      <c r="A794" t="s">
        <v>133</v>
      </c>
      <c r="B794" t="s">
        <v>20</v>
      </c>
      <c r="C794" t="s">
        <v>134</v>
      </c>
      <c r="D794" t="s">
        <v>8</v>
      </c>
      <c r="E794" t="s">
        <v>27</v>
      </c>
      <c r="F794" s="14">
        <v>1.6E-2</v>
      </c>
      <c r="G794" s="15">
        <v>32</v>
      </c>
      <c r="H794" s="16">
        <v>68</v>
      </c>
      <c r="I794" s="17">
        <f t="shared" si="12"/>
        <v>53.731343283582092</v>
      </c>
    </row>
    <row r="795" spans="1:9" x14ac:dyDescent="0.2">
      <c r="A795" t="s">
        <v>517</v>
      </c>
      <c r="B795" t="s">
        <v>13</v>
      </c>
      <c r="C795" t="s">
        <v>518</v>
      </c>
      <c r="D795" t="s">
        <v>8</v>
      </c>
      <c r="E795" t="s">
        <v>1144</v>
      </c>
      <c r="F795" s="14">
        <v>5.2999999999999999E-2</v>
      </c>
      <c r="G795" s="15">
        <v>20</v>
      </c>
      <c r="H795" s="16">
        <v>42</v>
      </c>
      <c r="I795" s="17">
        <f t="shared" si="12"/>
        <v>53.658536585365859</v>
      </c>
    </row>
    <row r="796" spans="1:9" x14ac:dyDescent="0.2">
      <c r="A796" t="s">
        <v>1084</v>
      </c>
      <c r="B796" t="s">
        <v>1349</v>
      </c>
      <c r="C796" t="s">
        <v>1086</v>
      </c>
      <c r="D796" t="s">
        <v>85</v>
      </c>
      <c r="E796" t="s">
        <v>786</v>
      </c>
      <c r="F796" s="14">
        <v>2.8000000000000001E-2</v>
      </c>
      <c r="G796" s="15">
        <v>20</v>
      </c>
      <c r="H796" s="16">
        <v>42</v>
      </c>
      <c r="I796" s="17">
        <f t="shared" si="12"/>
        <v>53.658536585365859</v>
      </c>
    </row>
    <row r="797" spans="1:9" x14ac:dyDescent="0.2">
      <c r="A797" t="s">
        <v>1065</v>
      </c>
      <c r="B797" t="s">
        <v>1406</v>
      </c>
      <c r="C797" t="s">
        <v>1066</v>
      </c>
      <c r="D797" t="s">
        <v>38</v>
      </c>
      <c r="E797" t="s">
        <v>121</v>
      </c>
      <c r="F797" s="14">
        <v>8.6999999999999994E-2</v>
      </c>
      <c r="G797" s="15">
        <v>14</v>
      </c>
      <c r="H797" s="16">
        <v>29</v>
      </c>
      <c r="I797" s="17">
        <f t="shared" si="12"/>
        <v>53.571428571428569</v>
      </c>
    </row>
    <row r="798" spans="1:9" x14ac:dyDescent="0.2">
      <c r="A798" t="s">
        <v>133</v>
      </c>
      <c r="B798" t="s">
        <v>510</v>
      </c>
      <c r="C798" t="s">
        <v>134</v>
      </c>
      <c r="D798" t="s">
        <v>8</v>
      </c>
      <c r="E798" t="s">
        <v>27</v>
      </c>
      <c r="F798" s="14">
        <v>3.4000000000000002E-2</v>
      </c>
      <c r="G798" s="15">
        <v>21</v>
      </c>
      <c r="H798" s="16">
        <v>44</v>
      </c>
      <c r="I798" s="17">
        <f t="shared" si="12"/>
        <v>53.488372093023258</v>
      </c>
    </row>
    <row r="799" spans="1:9" x14ac:dyDescent="0.2">
      <c r="A799" t="s">
        <v>1096</v>
      </c>
      <c r="B799" t="s">
        <v>1411</v>
      </c>
      <c r="C799" t="s">
        <v>1097</v>
      </c>
      <c r="D799" t="s">
        <v>102</v>
      </c>
      <c r="E799" t="s">
        <v>170</v>
      </c>
      <c r="F799" s="14">
        <v>0.03</v>
      </c>
      <c r="G799" s="15">
        <v>21</v>
      </c>
      <c r="H799" s="16">
        <v>44</v>
      </c>
      <c r="I799" s="17">
        <f t="shared" si="12"/>
        <v>53.488372093023258</v>
      </c>
    </row>
    <row r="800" spans="1:9" x14ac:dyDescent="0.2">
      <c r="A800" t="s">
        <v>1190</v>
      </c>
      <c r="B800" t="s">
        <v>1379</v>
      </c>
      <c r="C800" t="s">
        <v>1191</v>
      </c>
      <c r="D800" t="s">
        <v>85</v>
      </c>
      <c r="E800" t="s">
        <v>1164</v>
      </c>
      <c r="F800" s="14">
        <v>4.9000000000000002E-2</v>
      </c>
      <c r="G800" s="15">
        <v>15</v>
      </c>
      <c r="H800" s="16">
        <v>31</v>
      </c>
      <c r="I800" s="17">
        <f t="shared" si="12"/>
        <v>53.333333333333336</v>
      </c>
    </row>
    <row r="801" spans="1:9" x14ac:dyDescent="0.2">
      <c r="A801" t="s">
        <v>534</v>
      </c>
      <c r="B801" t="s">
        <v>13</v>
      </c>
      <c r="C801" t="s">
        <v>535</v>
      </c>
      <c r="D801" t="s">
        <v>310</v>
      </c>
      <c r="E801" t="s">
        <v>311</v>
      </c>
      <c r="F801" s="14">
        <v>8.199999999999999E-2</v>
      </c>
      <c r="G801" s="15">
        <v>22</v>
      </c>
      <c r="H801" s="16">
        <v>46</v>
      </c>
      <c r="I801" s="17">
        <f t="shared" si="12"/>
        <v>53.333333333333336</v>
      </c>
    </row>
    <row r="802" spans="1:9" x14ac:dyDescent="0.2">
      <c r="A802" t="s">
        <v>1100</v>
      </c>
      <c r="B802" t="s">
        <v>1155</v>
      </c>
      <c r="C802" t="s">
        <v>1101</v>
      </c>
      <c r="D802" t="s">
        <v>8</v>
      </c>
      <c r="E802" t="s">
        <v>22</v>
      </c>
      <c r="F802" s="14">
        <v>8.0000000000000002E-3</v>
      </c>
      <c r="G802" s="15">
        <v>23</v>
      </c>
      <c r="H802" s="16">
        <v>48</v>
      </c>
      <c r="I802" s="17">
        <f t="shared" si="12"/>
        <v>53.191489361702125</v>
      </c>
    </row>
    <row r="803" spans="1:9" x14ac:dyDescent="0.2">
      <c r="A803" t="s">
        <v>992</v>
      </c>
      <c r="B803" t="s">
        <v>1155</v>
      </c>
      <c r="C803" t="s">
        <v>993</v>
      </c>
      <c r="D803" t="s">
        <v>8</v>
      </c>
      <c r="E803" t="s">
        <v>454</v>
      </c>
      <c r="F803" s="14">
        <v>1.7000000000000001E-2</v>
      </c>
      <c r="G803" s="15">
        <v>16</v>
      </c>
      <c r="H803" s="16">
        <v>33</v>
      </c>
      <c r="I803" s="17">
        <f t="shared" si="12"/>
        <v>53.125</v>
      </c>
    </row>
    <row r="804" spans="1:9" x14ac:dyDescent="0.2">
      <c r="A804" t="s">
        <v>743</v>
      </c>
      <c r="B804" t="s">
        <v>13</v>
      </c>
      <c r="C804" t="s">
        <v>744</v>
      </c>
      <c r="D804" t="s">
        <v>8</v>
      </c>
      <c r="E804" t="s">
        <v>27</v>
      </c>
      <c r="F804" s="14">
        <v>5.8000000000000003E-2</v>
      </c>
      <c r="G804" s="15">
        <v>24</v>
      </c>
      <c r="H804" s="16">
        <v>50</v>
      </c>
      <c r="I804" s="17">
        <f t="shared" si="12"/>
        <v>53.061224489795912</v>
      </c>
    </row>
    <row r="805" spans="1:9" x14ac:dyDescent="0.2">
      <c r="A805" t="s">
        <v>234</v>
      </c>
      <c r="B805" t="s">
        <v>715</v>
      </c>
      <c r="C805" t="s">
        <v>235</v>
      </c>
      <c r="D805" t="s">
        <v>236</v>
      </c>
      <c r="E805" t="s">
        <v>237</v>
      </c>
      <c r="F805" s="14">
        <v>1.6E-2</v>
      </c>
      <c r="G805" s="15">
        <v>9</v>
      </c>
      <c r="H805" s="16">
        <v>18</v>
      </c>
      <c r="I805" s="17">
        <f t="shared" si="12"/>
        <v>52.941176470588239</v>
      </c>
    </row>
    <row r="806" spans="1:9" x14ac:dyDescent="0.2">
      <c r="A806" t="s">
        <v>154</v>
      </c>
      <c r="B806" t="s">
        <v>539</v>
      </c>
      <c r="C806" t="s">
        <v>155</v>
      </c>
      <c r="D806" t="s">
        <v>8</v>
      </c>
      <c r="E806" t="s">
        <v>98</v>
      </c>
      <c r="F806" s="14">
        <v>2.7E-2</v>
      </c>
      <c r="G806" s="15">
        <v>17</v>
      </c>
      <c r="H806" s="16">
        <v>35</v>
      </c>
      <c r="I806" s="17">
        <f t="shared" si="12"/>
        <v>52.941176470588239</v>
      </c>
    </row>
    <row r="807" spans="1:9" x14ac:dyDescent="0.2">
      <c r="A807" t="s">
        <v>154</v>
      </c>
      <c r="B807" t="s">
        <v>1157</v>
      </c>
      <c r="C807" t="s">
        <v>155</v>
      </c>
      <c r="D807" t="s">
        <v>8</v>
      </c>
      <c r="E807" t="s">
        <v>98</v>
      </c>
      <c r="F807" s="14">
        <v>2.1000000000000001E-2</v>
      </c>
      <c r="G807" s="15">
        <v>17</v>
      </c>
      <c r="H807" s="16">
        <v>35</v>
      </c>
      <c r="I807" s="17">
        <f t="shared" si="12"/>
        <v>52.941176470588239</v>
      </c>
    </row>
    <row r="808" spans="1:9" x14ac:dyDescent="0.2">
      <c r="A808" t="s">
        <v>654</v>
      </c>
      <c r="B808" t="s">
        <v>33</v>
      </c>
      <c r="C808" t="s">
        <v>655</v>
      </c>
      <c r="D808" t="s">
        <v>8</v>
      </c>
      <c r="E808" t="s">
        <v>62</v>
      </c>
      <c r="F808" s="14">
        <v>7.2000000000000008E-2</v>
      </c>
      <c r="G808" s="15">
        <v>26</v>
      </c>
      <c r="H808" s="16">
        <v>54</v>
      </c>
      <c r="I808" s="17">
        <f t="shared" si="12"/>
        <v>52.830188679245282</v>
      </c>
    </row>
    <row r="809" spans="1:9" x14ac:dyDescent="0.2">
      <c r="A809" t="s">
        <v>1096</v>
      </c>
      <c r="B809" t="s">
        <v>1202</v>
      </c>
      <c r="C809" t="s">
        <v>1097</v>
      </c>
      <c r="D809" t="s">
        <v>102</v>
      </c>
      <c r="E809" t="s">
        <v>170</v>
      </c>
      <c r="F809" s="14">
        <v>4.2999999999999997E-2</v>
      </c>
      <c r="G809" s="15">
        <v>27</v>
      </c>
      <c r="H809" s="16">
        <v>56</v>
      </c>
      <c r="I809" s="17">
        <f t="shared" si="12"/>
        <v>52.727272727272734</v>
      </c>
    </row>
    <row r="810" spans="1:9" x14ac:dyDescent="0.2">
      <c r="A810" t="s">
        <v>119</v>
      </c>
      <c r="B810" t="s">
        <v>472</v>
      </c>
      <c r="C810" t="s">
        <v>120</v>
      </c>
      <c r="D810" t="s">
        <v>38</v>
      </c>
      <c r="E810" t="s">
        <v>121</v>
      </c>
      <c r="F810" s="14">
        <v>9.4E-2</v>
      </c>
      <c r="G810" s="15">
        <v>10</v>
      </c>
      <c r="H810" s="16">
        <v>20</v>
      </c>
      <c r="I810" s="17">
        <f t="shared" si="12"/>
        <v>52.631578947368432</v>
      </c>
    </row>
    <row r="811" spans="1:9" x14ac:dyDescent="0.2">
      <c r="A811" t="s">
        <v>1055</v>
      </c>
      <c r="B811" t="s">
        <v>60</v>
      </c>
      <c r="C811" t="s">
        <v>1056</v>
      </c>
      <c r="D811" t="s">
        <v>76</v>
      </c>
      <c r="E811" t="s">
        <v>818</v>
      </c>
      <c r="F811" s="14">
        <v>1.4999999999999999E-2</v>
      </c>
      <c r="G811" s="15">
        <v>10</v>
      </c>
      <c r="H811" s="16">
        <v>20</v>
      </c>
      <c r="I811" s="17">
        <f t="shared" si="12"/>
        <v>52.631578947368432</v>
      </c>
    </row>
    <row r="812" spans="1:9" x14ac:dyDescent="0.2">
      <c r="A812" t="s">
        <v>884</v>
      </c>
      <c r="B812" t="s">
        <v>1155</v>
      </c>
      <c r="C812" t="s">
        <v>885</v>
      </c>
      <c r="D812" t="s">
        <v>236</v>
      </c>
      <c r="E812" t="s">
        <v>237</v>
      </c>
      <c r="F812" s="14">
        <v>1.2999999999999999E-2</v>
      </c>
      <c r="G812" s="15">
        <v>20</v>
      </c>
      <c r="H812" s="16">
        <v>41</v>
      </c>
      <c r="I812" s="17">
        <f t="shared" si="12"/>
        <v>52.5</v>
      </c>
    </row>
    <row r="813" spans="1:9" x14ac:dyDescent="0.2">
      <c r="A813" t="s">
        <v>1108</v>
      </c>
      <c r="B813" t="s">
        <v>1365</v>
      </c>
      <c r="C813" t="s">
        <v>1109</v>
      </c>
      <c r="D813" t="s">
        <v>8</v>
      </c>
      <c r="E813" t="s">
        <v>62</v>
      </c>
      <c r="F813" s="14">
        <v>3.9E-2</v>
      </c>
      <c r="G813" s="15">
        <v>20</v>
      </c>
      <c r="H813" s="16">
        <v>41</v>
      </c>
      <c r="I813" s="17">
        <f t="shared" si="12"/>
        <v>52.5</v>
      </c>
    </row>
    <row r="814" spans="1:9" x14ac:dyDescent="0.2">
      <c r="A814" t="s">
        <v>572</v>
      </c>
      <c r="B814" t="s">
        <v>13</v>
      </c>
      <c r="C814" t="s">
        <v>573</v>
      </c>
      <c r="D814" t="s">
        <v>8</v>
      </c>
      <c r="E814" t="s">
        <v>22</v>
      </c>
      <c r="F814" s="14">
        <v>4.2000000000000003E-2</v>
      </c>
      <c r="G814" s="15">
        <v>30</v>
      </c>
      <c r="H814" s="16">
        <v>62</v>
      </c>
      <c r="I814" s="17">
        <f t="shared" si="12"/>
        <v>52.459016393442624</v>
      </c>
    </row>
    <row r="815" spans="1:9" x14ac:dyDescent="0.2">
      <c r="A815" t="s">
        <v>66</v>
      </c>
      <c r="B815" t="s">
        <v>13</v>
      </c>
      <c r="C815" t="s">
        <v>68</v>
      </c>
      <c r="D815" t="s">
        <v>8</v>
      </c>
      <c r="E815" t="s">
        <v>11</v>
      </c>
      <c r="F815" s="14">
        <v>3.7999999999999999E-2</v>
      </c>
      <c r="G815" s="15">
        <v>22</v>
      </c>
      <c r="H815" s="16">
        <v>45</v>
      </c>
      <c r="I815" s="17">
        <f t="shared" si="12"/>
        <v>52.272727272727273</v>
      </c>
    </row>
    <row r="816" spans="1:9" x14ac:dyDescent="0.2">
      <c r="A816" t="s">
        <v>577</v>
      </c>
      <c r="B816" t="s">
        <v>580</v>
      </c>
      <c r="C816" t="s">
        <v>578</v>
      </c>
      <c r="D816" t="s">
        <v>102</v>
      </c>
      <c r="E816" t="s">
        <v>170</v>
      </c>
      <c r="F816" s="14">
        <v>1.7000000000000001E-2</v>
      </c>
      <c r="G816" s="15">
        <v>22</v>
      </c>
      <c r="H816" s="16">
        <v>45</v>
      </c>
      <c r="I816" s="17">
        <f t="shared" si="12"/>
        <v>52.272727272727273</v>
      </c>
    </row>
    <row r="817" spans="1:9" x14ac:dyDescent="0.2">
      <c r="A817" t="s">
        <v>898</v>
      </c>
      <c r="B817" t="s">
        <v>902</v>
      </c>
      <c r="C817" t="s">
        <v>899</v>
      </c>
      <c r="D817" t="s">
        <v>102</v>
      </c>
      <c r="E817" t="s">
        <v>170</v>
      </c>
      <c r="F817" s="14">
        <v>1.2999999999999999E-2</v>
      </c>
      <c r="G817" s="15">
        <v>22</v>
      </c>
      <c r="H817" s="16">
        <v>45</v>
      </c>
      <c r="I817" s="17">
        <f t="shared" si="12"/>
        <v>52.272727272727273</v>
      </c>
    </row>
    <row r="818" spans="1:9" x14ac:dyDescent="0.2">
      <c r="A818" t="s">
        <v>898</v>
      </c>
      <c r="B818" t="s">
        <v>1312</v>
      </c>
      <c r="C818" t="s">
        <v>899</v>
      </c>
      <c r="D818" t="s">
        <v>102</v>
      </c>
      <c r="E818" t="s">
        <v>170</v>
      </c>
      <c r="F818" s="14">
        <v>2.3E-2</v>
      </c>
      <c r="G818" s="15">
        <v>22</v>
      </c>
      <c r="H818" s="16">
        <v>45</v>
      </c>
      <c r="I818" s="17">
        <f t="shared" si="12"/>
        <v>52.272727272727273</v>
      </c>
    </row>
    <row r="819" spans="1:9" x14ac:dyDescent="0.2">
      <c r="A819" t="s">
        <v>66</v>
      </c>
      <c r="B819" t="s">
        <v>143</v>
      </c>
      <c r="C819" t="s">
        <v>68</v>
      </c>
      <c r="D819" t="s">
        <v>8</v>
      </c>
      <c r="E819" t="s">
        <v>11</v>
      </c>
      <c r="F819" s="14">
        <v>5.4000000000000013E-2</v>
      </c>
      <c r="G819" s="15">
        <v>12</v>
      </c>
      <c r="H819" s="16">
        <v>24</v>
      </c>
      <c r="I819" s="17">
        <f t="shared" si="12"/>
        <v>52.173913043478258</v>
      </c>
    </row>
    <row r="820" spans="1:9" x14ac:dyDescent="0.2">
      <c r="A820" t="s">
        <v>74</v>
      </c>
      <c r="B820" t="s">
        <v>33</v>
      </c>
      <c r="C820" t="s">
        <v>75</v>
      </c>
      <c r="D820" t="s">
        <v>76</v>
      </c>
      <c r="E820" t="s">
        <v>77</v>
      </c>
      <c r="F820" s="14">
        <v>3.3000000000000002E-2</v>
      </c>
      <c r="G820" s="15">
        <v>12</v>
      </c>
      <c r="H820" s="16">
        <v>24</v>
      </c>
      <c r="I820" s="17">
        <f t="shared" si="12"/>
        <v>52.173913043478258</v>
      </c>
    </row>
    <row r="821" spans="1:9" x14ac:dyDescent="0.2">
      <c r="A821" t="s">
        <v>234</v>
      </c>
      <c r="B821" t="s">
        <v>20</v>
      </c>
      <c r="C821" t="s">
        <v>235</v>
      </c>
      <c r="D821" t="s">
        <v>236</v>
      </c>
      <c r="E821" t="s">
        <v>237</v>
      </c>
      <c r="F821" s="14">
        <v>8.0000000000000002E-3</v>
      </c>
      <c r="G821" s="15">
        <v>12</v>
      </c>
      <c r="H821" s="16">
        <v>24</v>
      </c>
      <c r="I821" s="17">
        <f t="shared" si="12"/>
        <v>52.173913043478258</v>
      </c>
    </row>
    <row r="822" spans="1:9" x14ac:dyDescent="0.2">
      <c r="A822" t="s">
        <v>271</v>
      </c>
      <c r="B822" t="s">
        <v>20</v>
      </c>
      <c r="C822" t="s">
        <v>272</v>
      </c>
      <c r="D822" t="s">
        <v>162</v>
      </c>
      <c r="E822" t="s">
        <v>8</v>
      </c>
      <c r="F822" s="14">
        <v>2E-3</v>
      </c>
      <c r="G822" s="15">
        <v>12</v>
      </c>
      <c r="H822" s="16">
        <v>24</v>
      </c>
      <c r="I822" s="17">
        <f t="shared" si="12"/>
        <v>52.173913043478258</v>
      </c>
    </row>
    <row r="823" spans="1:9" x14ac:dyDescent="0.2">
      <c r="A823" t="s">
        <v>909</v>
      </c>
      <c r="B823" t="s">
        <v>912</v>
      </c>
      <c r="C823" t="s">
        <v>910</v>
      </c>
      <c r="D823" t="s">
        <v>281</v>
      </c>
      <c r="E823" t="s">
        <v>911</v>
      </c>
      <c r="F823" s="14">
        <v>8.5000000000000006E-2</v>
      </c>
      <c r="G823" s="15">
        <v>12</v>
      </c>
      <c r="H823" s="16">
        <v>24</v>
      </c>
      <c r="I823" s="17">
        <f t="shared" si="12"/>
        <v>52.173913043478258</v>
      </c>
    </row>
    <row r="824" spans="1:9" x14ac:dyDescent="0.2">
      <c r="A824" t="s">
        <v>290</v>
      </c>
      <c r="B824" t="s">
        <v>802</v>
      </c>
      <c r="C824" t="s">
        <v>292</v>
      </c>
      <c r="D824" t="s">
        <v>42</v>
      </c>
      <c r="E824" t="s">
        <v>293</v>
      </c>
      <c r="F824" s="14">
        <v>0.1</v>
      </c>
      <c r="G824" s="15">
        <v>13</v>
      </c>
      <c r="H824" s="16">
        <v>26</v>
      </c>
      <c r="I824" s="17">
        <f t="shared" si="12"/>
        <v>52</v>
      </c>
    </row>
    <row r="825" spans="1:9" x14ac:dyDescent="0.2">
      <c r="A825" t="s">
        <v>319</v>
      </c>
      <c r="B825" t="s">
        <v>13</v>
      </c>
      <c r="C825" t="s">
        <v>320</v>
      </c>
      <c r="D825" t="s">
        <v>102</v>
      </c>
      <c r="E825" t="s">
        <v>103</v>
      </c>
      <c r="F825" s="14">
        <v>1.7000000000000001E-2</v>
      </c>
      <c r="G825" s="15">
        <v>25</v>
      </c>
      <c r="H825" s="16">
        <v>51</v>
      </c>
      <c r="I825" s="17">
        <f t="shared" si="12"/>
        <v>52</v>
      </c>
    </row>
    <row r="826" spans="1:9" x14ac:dyDescent="0.2">
      <c r="A826" t="s">
        <v>1108</v>
      </c>
      <c r="B826" t="s">
        <v>1155</v>
      </c>
      <c r="C826" t="s">
        <v>1109</v>
      </c>
      <c r="D826" t="s">
        <v>8</v>
      </c>
      <c r="E826" t="s">
        <v>62</v>
      </c>
      <c r="F826" s="14">
        <v>3.2000000000000001E-2</v>
      </c>
      <c r="G826" s="15">
        <v>25</v>
      </c>
      <c r="H826" s="16">
        <v>51</v>
      </c>
      <c r="I826" s="17">
        <f t="shared" si="12"/>
        <v>52</v>
      </c>
    </row>
    <row r="827" spans="1:9" x14ac:dyDescent="0.2">
      <c r="A827" t="s">
        <v>265</v>
      </c>
      <c r="B827" t="s">
        <v>777</v>
      </c>
      <c r="C827" t="s">
        <v>266</v>
      </c>
      <c r="D827" t="s">
        <v>267</v>
      </c>
      <c r="E827" t="s">
        <v>268</v>
      </c>
      <c r="F827" s="14">
        <v>1.9E-2</v>
      </c>
      <c r="G827" s="15">
        <v>26</v>
      </c>
      <c r="H827" s="16">
        <v>53</v>
      </c>
      <c r="I827" s="17">
        <f t="shared" si="12"/>
        <v>51.92307692307692</v>
      </c>
    </row>
    <row r="828" spans="1:9" x14ac:dyDescent="0.2">
      <c r="A828" t="s">
        <v>976</v>
      </c>
      <c r="B828" t="s">
        <v>13</v>
      </c>
      <c r="C828" t="s">
        <v>977</v>
      </c>
      <c r="D828" t="s">
        <v>8</v>
      </c>
      <c r="E828" t="s">
        <v>62</v>
      </c>
      <c r="F828" s="14">
        <v>5.2999999999999999E-2</v>
      </c>
      <c r="G828" s="15">
        <v>27</v>
      </c>
      <c r="H828" s="16">
        <v>55</v>
      </c>
      <c r="I828" s="17">
        <f t="shared" si="12"/>
        <v>51.851851851851862</v>
      </c>
    </row>
    <row r="829" spans="1:9" x14ac:dyDescent="0.2">
      <c r="A829" t="s">
        <v>1116</v>
      </c>
      <c r="B829" t="s">
        <v>20</v>
      </c>
      <c r="C829" t="s">
        <v>1177</v>
      </c>
      <c r="D829" t="s">
        <v>137</v>
      </c>
      <c r="E829" t="s">
        <v>257</v>
      </c>
      <c r="F829" s="14">
        <v>0.03</v>
      </c>
      <c r="G829" s="15">
        <v>27</v>
      </c>
      <c r="H829" s="16">
        <v>55</v>
      </c>
      <c r="I829" s="17">
        <f t="shared" si="12"/>
        <v>51.851851851851862</v>
      </c>
    </row>
    <row r="830" spans="1:9" x14ac:dyDescent="0.2">
      <c r="A830" t="s">
        <v>725</v>
      </c>
      <c r="B830" t="s">
        <v>13</v>
      </c>
      <c r="C830" t="s">
        <v>726</v>
      </c>
      <c r="D830" t="s">
        <v>102</v>
      </c>
      <c r="E830" t="s">
        <v>170</v>
      </c>
      <c r="F830" s="14">
        <v>2.7E-2</v>
      </c>
      <c r="G830" s="15">
        <v>16</v>
      </c>
      <c r="H830" s="16">
        <v>32</v>
      </c>
      <c r="I830" s="17">
        <f t="shared" si="12"/>
        <v>51.612903225806448</v>
      </c>
    </row>
    <row r="831" spans="1:9" x14ac:dyDescent="0.2">
      <c r="A831" t="s">
        <v>513</v>
      </c>
      <c r="B831" t="s">
        <v>20</v>
      </c>
      <c r="C831" t="s">
        <v>514</v>
      </c>
      <c r="D831" t="s">
        <v>8</v>
      </c>
      <c r="E831" t="s">
        <v>22</v>
      </c>
      <c r="F831" s="14">
        <v>2E-3</v>
      </c>
      <c r="G831" s="15">
        <v>33</v>
      </c>
      <c r="H831" s="16">
        <v>67</v>
      </c>
      <c r="I831" s="17">
        <f t="shared" si="12"/>
        <v>51.515151515151516</v>
      </c>
    </row>
    <row r="832" spans="1:9" x14ac:dyDescent="0.2">
      <c r="A832" t="s">
        <v>361</v>
      </c>
      <c r="B832" t="s">
        <v>1034</v>
      </c>
      <c r="C832" t="s">
        <v>362</v>
      </c>
      <c r="D832" t="s">
        <v>8</v>
      </c>
      <c r="E832" t="s">
        <v>1144</v>
      </c>
      <c r="F832" s="14">
        <v>3.1E-2</v>
      </c>
      <c r="G832" s="15">
        <v>18</v>
      </c>
      <c r="H832" s="16">
        <v>36</v>
      </c>
      <c r="I832" s="17">
        <f t="shared" si="12"/>
        <v>51.428571428571423</v>
      </c>
    </row>
    <row r="833" spans="1:9" x14ac:dyDescent="0.2">
      <c r="A833" t="s">
        <v>1047</v>
      </c>
      <c r="B833" t="s">
        <v>1049</v>
      </c>
      <c r="C833" t="s">
        <v>1048</v>
      </c>
      <c r="D833" t="s">
        <v>85</v>
      </c>
      <c r="E833" t="s">
        <v>466</v>
      </c>
      <c r="F833" s="14">
        <v>1.9E-2</v>
      </c>
      <c r="G833" s="15">
        <v>18</v>
      </c>
      <c r="H833" s="16">
        <v>36</v>
      </c>
      <c r="I833" s="17">
        <f t="shared" si="12"/>
        <v>51.428571428571423</v>
      </c>
    </row>
    <row r="834" spans="1:9" x14ac:dyDescent="0.2">
      <c r="A834" t="s">
        <v>374</v>
      </c>
      <c r="B834" t="s">
        <v>1350</v>
      </c>
      <c r="C834" t="s">
        <v>376</v>
      </c>
      <c r="D834" t="s">
        <v>356</v>
      </c>
      <c r="E834" t="s">
        <v>1151</v>
      </c>
      <c r="F834" s="14">
        <v>1.9E-2</v>
      </c>
      <c r="G834" s="15">
        <v>19</v>
      </c>
      <c r="H834" s="16">
        <v>38</v>
      </c>
      <c r="I834" s="17">
        <f t="shared" si="12"/>
        <v>51.351351351351347</v>
      </c>
    </row>
    <row r="835" spans="1:9" x14ac:dyDescent="0.2">
      <c r="A835" t="s">
        <v>374</v>
      </c>
      <c r="B835" t="s">
        <v>1173</v>
      </c>
      <c r="C835" t="s">
        <v>376</v>
      </c>
      <c r="D835" t="s">
        <v>356</v>
      </c>
      <c r="E835" t="s">
        <v>1151</v>
      </c>
      <c r="F835" s="14">
        <v>1.9E-2</v>
      </c>
      <c r="G835" s="15">
        <v>19</v>
      </c>
      <c r="H835" s="16">
        <v>38</v>
      </c>
      <c r="I835" s="17">
        <f t="shared" si="12"/>
        <v>51.351351351351347</v>
      </c>
    </row>
    <row r="836" spans="1:9" x14ac:dyDescent="0.2">
      <c r="A836" t="s">
        <v>87</v>
      </c>
      <c r="B836" t="s">
        <v>60</v>
      </c>
      <c r="C836" t="s">
        <v>88</v>
      </c>
      <c r="D836" t="s">
        <v>8</v>
      </c>
      <c r="E836" t="s">
        <v>65</v>
      </c>
      <c r="F836" s="14">
        <v>0.01</v>
      </c>
      <c r="G836" s="15">
        <v>22</v>
      </c>
      <c r="H836" s="16">
        <v>44</v>
      </c>
      <c r="I836" s="17">
        <f t="shared" si="12"/>
        <v>51.162790697674424</v>
      </c>
    </row>
    <row r="837" spans="1:9" x14ac:dyDescent="0.2">
      <c r="A837" t="s">
        <v>216</v>
      </c>
      <c r="B837" t="s">
        <v>660</v>
      </c>
      <c r="C837" t="s">
        <v>218</v>
      </c>
      <c r="D837" t="s">
        <v>8</v>
      </c>
      <c r="E837" t="s">
        <v>65</v>
      </c>
      <c r="F837" s="14">
        <v>1.4E-2</v>
      </c>
      <c r="G837" s="15">
        <v>22</v>
      </c>
      <c r="H837" s="16">
        <v>44</v>
      </c>
      <c r="I837" s="17">
        <f t="shared" si="12"/>
        <v>51.162790697674424</v>
      </c>
    </row>
    <row r="838" spans="1:9" x14ac:dyDescent="0.2">
      <c r="A838" t="s">
        <v>607</v>
      </c>
      <c r="B838" t="s">
        <v>13</v>
      </c>
      <c r="C838" t="s">
        <v>608</v>
      </c>
      <c r="D838" t="s">
        <v>609</v>
      </c>
      <c r="E838" t="s">
        <v>609</v>
      </c>
      <c r="F838" s="14">
        <v>2.3E-2</v>
      </c>
      <c r="G838" s="15">
        <v>23</v>
      </c>
      <c r="H838" s="16">
        <v>46</v>
      </c>
      <c r="I838" s="17">
        <f t="shared" si="12"/>
        <v>51.111111111111107</v>
      </c>
    </row>
    <row r="839" spans="1:9" x14ac:dyDescent="0.2">
      <c r="A839" t="s">
        <v>1096</v>
      </c>
      <c r="B839" t="s">
        <v>1355</v>
      </c>
      <c r="C839" t="s">
        <v>1097</v>
      </c>
      <c r="D839" t="s">
        <v>102</v>
      </c>
      <c r="E839" t="s">
        <v>170</v>
      </c>
      <c r="F839" s="14">
        <v>4.4999999999999998E-2</v>
      </c>
      <c r="G839" s="15">
        <v>23</v>
      </c>
      <c r="H839" s="16">
        <v>46</v>
      </c>
      <c r="I839" s="17">
        <f t="shared" si="12"/>
        <v>51.111111111111107</v>
      </c>
    </row>
    <row r="840" spans="1:9" x14ac:dyDescent="0.2">
      <c r="A840" t="s">
        <v>646</v>
      </c>
      <c r="B840" t="s">
        <v>13</v>
      </c>
      <c r="C840" t="s">
        <v>647</v>
      </c>
      <c r="D840" t="s">
        <v>8</v>
      </c>
      <c r="E840" t="s">
        <v>98</v>
      </c>
      <c r="F840" s="14">
        <v>4.2000000000000003E-2</v>
      </c>
      <c r="G840" s="15">
        <v>24</v>
      </c>
      <c r="H840" s="16">
        <v>48</v>
      </c>
      <c r="I840" s="17">
        <f t="shared" ref="I840:I903" si="13">(1 - (G840-1)/(H840-1))*100</f>
        <v>51.063829787234049</v>
      </c>
    </row>
    <row r="841" spans="1:9" x14ac:dyDescent="0.2">
      <c r="A841" t="s">
        <v>678</v>
      </c>
      <c r="B841" t="s">
        <v>13</v>
      </c>
      <c r="C841" t="s">
        <v>679</v>
      </c>
      <c r="D841" t="s">
        <v>8</v>
      </c>
      <c r="E841" t="s">
        <v>1144</v>
      </c>
      <c r="F841" s="14">
        <v>3.5000000000000003E-2</v>
      </c>
      <c r="G841" s="15">
        <v>24</v>
      </c>
      <c r="H841" s="16">
        <v>48</v>
      </c>
      <c r="I841" s="17">
        <f t="shared" si="13"/>
        <v>51.063829787234049</v>
      </c>
    </row>
    <row r="842" spans="1:9" x14ac:dyDescent="0.2">
      <c r="A842" t="s">
        <v>219</v>
      </c>
      <c r="B842" t="s">
        <v>20</v>
      </c>
      <c r="C842" t="s">
        <v>220</v>
      </c>
      <c r="D842" t="s">
        <v>85</v>
      </c>
      <c r="E842" t="s">
        <v>221</v>
      </c>
      <c r="F842" s="14">
        <v>1.7000000000000001E-2</v>
      </c>
      <c r="G842" s="15">
        <v>25</v>
      </c>
      <c r="H842" s="16">
        <v>50</v>
      </c>
      <c r="I842" s="17">
        <f t="shared" si="13"/>
        <v>51.020408163265309</v>
      </c>
    </row>
    <row r="843" spans="1:9" x14ac:dyDescent="0.2">
      <c r="A843" t="s">
        <v>654</v>
      </c>
      <c r="B843" t="s">
        <v>13</v>
      </c>
      <c r="C843" t="s">
        <v>655</v>
      </c>
      <c r="D843" t="s">
        <v>8</v>
      </c>
      <c r="E843" t="s">
        <v>62</v>
      </c>
      <c r="F843" s="14">
        <v>0.11</v>
      </c>
      <c r="G843" s="15">
        <v>28</v>
      </c>
      <c r="H843" s="16">
        <v>56</v>
      </c>
      <c r="I843" s="17">
        <f t="shared" si="13"/>
        <v>50.909090909090907</v>
      </c>
    </row>
    <row r="844" spans="1:9" x14ac:dyDescent="0.2">
      <c r="A844" t="s">
        <v>731</v>
      </c>
      <c r="B844" t="s">
        <v>1282</v>
      </c>
      <c r="C844" t="s">
        <v>732</v>
      </c>
      <c r="D844" t="s">
        <v>8</v>
      </c>
      <c r="E844" t="s">
        <v>1144</v>
      </c>
      <c r="F844" s="14">
        <v>6.5000000000000002E-2</v>
      </c>
      <c r="G844" s="15">
        <v>28</v>
      </c>
      <c r="H844" s="16">
        <v>56</v>
      </c>
      <c r="I844" s="17">
        <f t="shared" si="13"/>
        <v>50.909090909090907</v>
      </c>
    </row>
    <row r="845" spans="1:9" x14ac:dyDescent="0.2">
      <c r="A845" t="s">
        <v>675</v>
      </c>
      <c r="B845" t="s">
        <v>677</v>
      </c>
      <c r="C845" t="s">
        <v>676</v>
      </c>
      <c r="D845" t="s">
        <v>267</v>
      </c>
      <c r="E845" t="s">
        <v>268</v>
      </c>
      <c r="F845" s="14">
        <v>0.03</v>
      </c>
      <c r="G845" s="15">
        <v>30</v>
      </c>
      <c r="H845" s="16">
        <v>60</v>
      </c>
      <c r="I845" s="17">
        <f t="shared" si="13"/>
        <v>50.847457627118644</v>
      </c>
    </row>
    <row r="846" spans="1:9" x14ac:dyDescent="0.2">
      <c r="A846" t="s">
        <v>568</v>
      </c>
      <c r="B846" t="s">
        <v>13</v>
      </c>
      <c r="C846" t="s">
        <v>569</v>
      </c>
      <c r="D846" t="s">
        <v>8</v>
      </c>
      <c r="E846" t="s">
        <v>11</v>
      </c>
      <c r="F846" s="14">
        <v>2.1999999999999999E-2</v>
      </c>
      <c r="G846" s="15">
        <v>33</v>
      </c>
      <c r="H846" s="16">
        <v>66</v>
      </c>
      <c r="I846" s="17">
        <f t="shared" si="13"/>
        <v>50.769230769230766</v>
      </c>
    </row>
    <row r="847" spans="1:9" x14ac:dyDescent="0.2">
      <c r="A847" t="s">
        <v>1460</v>
      </c>
      <c r="B847" t="s">
        <v>1303</v>
      </c>
      <c r="C847" t="s">
        <v>1497</v>
      </c>
      <c r="D847" t="s">
        <v>38</v>
      </c>
      <c r="E847" t="s">
        <v>39</v>
      </c>
      <c r="F847" s="14">
        <v>4.5999999999999999E-2</v>
      </c>
      <c r="G847" s="15">
        <v>5</v>
      </c>
      <c r="H847" s="16">
        <v>9</v>
      </c>
      <c r="I847" s="17">
        <f t="shared" si="13"/>
        <v>50</v>
      </c>
    </row>
    <row r="848" spans="1:9" x14ac:dyDescent="0.2">
      <c r="A848" t="s">
        <v>1440</v>
      </c>
      <c r="B848" t="s">
        <v>13</v>
      </c>
      <c r="C848" t="s">
        <v>1482</v>
      </c>
      <c r="D848" t="s">
        <v>47</v>
      </c>
      <c r="E848" t="s">
        <v>1437</v>
      </c>
      <c r="F848" s="14">
        <v>2.5000000000000001E-2</v>
      </c>
      <c r="G848" s="15">
        <v>7</v>
      </c>
      <c r="H848" s="16">
        <v>13</v>
      </c>
      <c r="I848" s="17">
        <f t="shared" si="13"/>
        <v>50</v>
      </c>
    </row>
    <row r="849" spans="1:9" x14ac:dyDescent="0.2">
      <c r="A849" t="s">
        <v>40</v>
      </c>
      <c r="B849" t="s">
        <v>769</v>
      </c>
      <c r="C849" t="s">
        <v>41</v>
      </c>
      <c r="D849" t="s">
        <v>42</v>
      </c>
      <c r="E849" t="s">
        <v>43</v>
      </c>
      <c r="F849" s="14">
        <v>3.5999999999999997E-2</v>
      </c>
      <c r="G849" s="15">
        <v>8</v>
      </c>
      <c r="H849" s="16">
        <v>15</v>
      </c>
      <c r="I849" s="17">
        <f t="shared" si="13"/>
        <v>50</v>
      </c>
    </row>
    <row r="850" spans="1:9" x14ac:dyDescent="0.2">
      <c r="A850" t="s">
        <v>55</v>
      </c>
      <c r="B850" t="s">
        <v>13</v>
      </c>
      <c r="C850" t="s">
        <v>56</v>
      </c>
      <c r="D850" t="s">
        <v>57</v>
      </c>
      <c r="E850" t="s">
        <v>58</v>
      </c>
      <c r="F850" s="14">
        <v>0.04</v>
      </c>
      <c r="G850" s="15">
        <v>9</v>
      </c>
      <c r="H850" s="16">
        <v>17</v>
      </c>
      <c r="I850" s="17">
        <f t="shared" si="13"/>
        <v>50</v>
      </c>
    </row>
    <row r="851" spans="1:9" x14ac:dyDescent="0.2">
      <c r="A851" t="s">
        <v>119</v>
      </c>
      <c r="B851" t="s">
        <v>473</v>
      </c>
      <c r="C851" t="s">
        <v>120</v>
      </c>
      <c r="D851" t="s">
        <v>38</v>
      </c>
      <c r="E851" t="s">
        <v>121</v>
      </c>
      <c r="F851" s="14">
        <v>2.7E-2</v>
      </c>
      <c r="G851" s="15">
        <v>9</v>
      </c>
      <c r="H851" s="16">
        <v>17</v>
      </c>
      <c r="I851" s="17">
        <f t="shared" si="13"/>
        <v>50</v>
      </c>
    </row>
    <row r="852" spans="1:9" x14ac:dyDescent="0.2">
      <c r="A852" t="s">
        <v>491</v>
      </c>
      <c r="B852" t="s">
        <v>13</v>
      </c>
      <c r="C852" t="s">
        <v>492</v>
      </c>
      <c r="D852" t="s">
        <v>30</v>
      </c>
      <c r="E852" t="s">
        <v>31</v>
      </c>
      <c r="F852" s="14">
        <v>4.2000000000000003E-2</v>
      </c>
      <c r="G852" s="15">
        <v>9</v>
      </c>
      <c r="H852" s="16">
        <v>17</v>
      </c>
      <c r="I852" s="17">
        <f t="shared" si="13"/>
        <v>50</v>
      </c>
    </row>
    <row r="853" spans="1:9" x14ac:dyDescent="0.2">
      <c r="A853" t="s">
        <v>697</v>
      </c>
      <c r="B853" t="s">
        <v>104</v>
      </c>
      <c r="C853" t="s">
        <v>698</v>
      </c>
      <c r="D853" t="s">
        <v>141</v>
      </c>
      <c r="E853" t="s">
        <v>142</v>
      </c>
      <c r="F853" s="14">
        <v>4.5999999999999999E-2</v>
      </c>
      <c r="G853" s="15">
        <v>9</v>
      </c>
      <c r="H853" s="16">
        <v>17</v>
      </c>
      <c r="I853" s="17">
        <f t="shared" si="13"/>
        <v>50</v>
      </c>
    </row>
    <row r="854" spans="1:9" x14ac:dyDescent="0.2">
      <c r="A854" t="s">
        <v>366</v>
      </c>
      <c r="B854" t="s">
        <v>92</v>
      </c>
      <c r="C854" t="s">
        <v>367</v>
      </c>
      <c r="D854" t="s">
        <v>30</v>
      </c>
      <c r="E854" t="s">
        <v>31</v>
      </c>
      <c r="F854" s="14">
        <v>5.7000000000000002E-2</v>
      </c>
      <c r="G854" s="15">
        <v>9</v>
      </c>
      <c r="H854" s="16">
        <v>17</v>
      </c>
      <c r="I854" s="17">
        <f t="shared" si="13"/>
        <v>50</v>
      </c>
    </row>
    <row r="855" spans="1:9" x14ac:dyDescent="0.2">
      <c r="A855" t="s">
        <v>99</v>
      </c>
      <c r="B855" t="s">
        <v>434</v>
      </c>
      <c r="C855" t="s">
        <v>101</v>
      </c>
      <c r="D855" t="s">
        <v>102</v>
      </c>
      <c r="E855" t="s">
        <v>103</v>
      </c>
      <c r="F855" s="14">
        <v>2.7E-2</v>
      </c>
      <c r="G855" s="15">
        <v>10</v>
      </c>
      <c r="H855" s="16">
        <v>19</v>
      </c>
      <c r="I855" s="17">
        <f t="shared" si="13"/>
        <v>50</v>
      </c>
    </row>
    <row r="856" spans="1:9" x14ac:dyDescent="0.2">
      <c r="A856" t="s">
        <v>483</v>
      </c>
      <c r="B856" t="s">
        <v>92</v>
      </c>
      <c r="C856" t="s">
        <v>484</v>
      </c>
      <c r="D856" t="s">
        <v>30</v>
      </c>
      <c r="E856" t="s">
        <v>31</v>
      </c>
      <c r="F856" s="14">
        <v>2.9000000000000001E-2</v>
      </c>
      <c r="G856" s="15">
        <v>12</v>
      </c>
      <c r="H856" s="16">
        <v>23</v>
      </c>
      <c r="I856" s="17">
        <f t="shared" si="13"/>
        <v>50</v>
      </c>
    </row>
    <row r="857" spans="1:9" x14ac:dyDescent="0.2">
      <c r="A857" t="s">
        <v>1089</v>
      </c>
      <c r="B857" t="s">
        <v>13</v>
      </c>
      <c r="C857" t="s">
        <v>1090</v>
      </c>
      <c r="D857" t="s">
        <v>30</v>
      </c>
      <c r="E857" t="s">
        <v>31</v>
      </c>
      <c r="F857" s="14">
        <v>4.9000000000000002E-2</v>
      </c>
      <c r="G857" s="15">
        <v>12</v>
      </c>
      <c r="H857" s="16">
        <v>23</v>
      </c>
      <c r="I857" s="17">
        <f t="shared" si="13"/>
        <v>50</v>
      </c>
    </row>
    <row r="858" spans="1:9" x14ac:dyDescent="0.2">
      <c r="A858" t="s">
        <v>150</v>
      </c>
      <c r="B858" t="s">
        <v>392</v>
      </c>
      <c r="C858" t="s">
        <v>152</v>
      </c>
      <c r="D858" t="s">
        <v>42</v>
      </c>
      <c r="E858" t="s">
        <v>112</v>
      </c>
      <c r="F858" s="14">
        <v>4.2999999999999997E-2</v>
      </c>
      <c r="G858" s="15">
        <v>14</v>
      </c>
      <c r="H858" s="16">
        <v>27</v>
      </c>
      <c r="I858" s="17">
        <f t="shared" si="13"/>
        <v>50</v>
      </c>
    </row>
    <row r="859" spans="1:9" x14ac:dyDescent="0.2">
      <c r="A859" t="s">
        <v>1067</v>
      </c>
      <c r="B859" t="s">
        <v>1088</v>
      </c>
      <c r="C859" t="s">
        <v>1068</v>
      </c>
      <c r="D859" t="s">
        <v>30</v>
      </c>
      <c r="E859" t="s">
        <v>31</v>
      </c>
      <c r="F859" s="14">
        <v>3.9E-2</v>
      </c>
      <c r="G859" s="15">
        <v>15</v>
      </c>
      <c r="H859" s="16">
        <v>29</v>
      </c>
      <c r="I859" s="17">
        <f t="shared" si="13"/>
        <v>50</v>
      </c>
    </row>
    <row r="860" spans="1:9" x14ac:dyDescent="0.2">
      <c r="A860" t="s">
        <v>99</v>
      </c>
      <c r="B860" t="s">
        <v>1214</v>
      </c>
      <c r="C860" t="s">
        <v>101</v>
      </c>
      <c r="D860" t="s">
        <v>102</v>
      </c>
      <c r="E860" t="s">
        <v>103</v>
      </c>
      <c r="F860" s="14">
        <v>1.7000000000000001E-2</v>
      </c>
      <c r="G860" s="15">
        <v>16</v>
      </c>
      <c r="H860" s="16">
        <v>31</v>
      </c>
      <c r="I860" s="17">
        <f t="shared" si="13"/>
        <v>50</v>
      </c>
    </row>
    <row r="861" spans="1:9" x14ac:dyDescent="0.2">
      <c r="A861" t="s">
        <v>105</v>
      </c>
      <c r="B861" t="s">
        <v>60</v>
      </c>
      <c r="C861" t="s">
        <v>106</v>
      </c>
      <c r="D861" t="s">
        <v>8</v>
      </c>
      <c r="E861" t="s">
        <v>1144</v>
      </c>
      <c r="F861" s="14">
        <v>4.8000000000000001E-2</v>
      </c>
      <c r="G861" s="15">
        <v>17</v>
      </c>
      <c r="H861" s="16">
        <v>33</v>
      </c>
      <c r="I861" s="17">
        <f t="shared" si="13"/>
        <v>50</v>
      </c>
    </row>
    <row r="862" spans="1:9" x14ac:dyDescent="0.2">
      <c r="A862" t="s">
        <v>74</v>
      </c>
      <c r="B862" t="s">
        <v>20</v>
      </c>
      <c r="C862" t="s">
        <v>75</v>
      </c>
      <c r="D862" t="s">
        <v>76</v>
      </c>
      <c r="E862" t="s">
        <v>77</v>
      </c>
      <c r="F862" s="14">
        <v>4.0000000000000001E-3</v>
      </c>
      <c r="G862" s="15">
        <v>18</v>
      </c>
      <c r="H862" s="16">
        <v>35</v>
      </c>
      <c r="I862" s="17">
        <f t="shared" si="13"/>
        <v>50</v>
      </c>
    </row>
    <row r="863" spans="1:9" x14ac:dyDescent="0.2">
      <c r="A863" t="s">
        <v>591</v>
      </c>
      <c r="B863" t="s">
        <v>104</v>
      </c>
      <c r="C863" t="s">
        <v>592</v>
      </c>
      <c r="D863" t="s">
        <v>8</v>
      </c>
      <c r="E863" t="s">
        <v>18</v>
      </c>
      <c r="F863" s="14">
        <v>3.7000000000000012E-2</v>
      </c>
      <c r="G863" s="15">
        <v>18</v>
      </c>
      <c r="H863" s="16">
        <v>35</v>
      </c>
      <c r="I863" s="17">
        <f t="shared" si="13"/>
        <v>50</v>
      </c>
    </row>
    <row r="864" spans="1:9" x14ac:dyDescent="0.2">
      <c r="A864" t="s">
        <v>718</v>
      </c>
      <c r="B864" t="s">
        <v>720</v>
      </c>
      <c r="C864" t="s">
        <v>719</v>
      </c>
      <c r="D864" t="s">
        <v>102</v>
      </c>
      <c r="E864" t="s">
        <v>170</v>
      </c>
      <c r="F864" s="14">
        <v>2.1999999999999999E-2</v>
      </c>
      <c r="G864" s="15">
        <v>18</v>
      </c>
      <c r="H864" s="16">
        <v>35</v>
      </c>
      <c r="I864" s="17">
        <f t="shared" si="13"/>
        <v>50</v>
      </c>
    </row>
    <row r="865" spans="1:9" x14ac:dyDescent="0.2">
      <c r="A865" t="s">
        <v>718</v>
      </c>
      <c r="B865" t="s">
        <v>1277</v>
      </c>
      <c r="C865" t="s">
        <v>719</v>
      </c>
      <c r="D865" t="s">
        <v>102</v>
      </c>
      <c r="E865" t="s">
        <v>170</v>
      </c>
      <c r="F865" s="14">
        <v>1.4E-2</v>
      </c>
      <c r="G865" s="15">
        <v>19</v>
      </c>
      <c r="H865" s="16">
        <v>37</v>
      </c>
      <c r="I865" s="17">
        <f t="shared" si="13"/>
        <v>50</v>
      </c>
    </row>
    <row r="866" spans="1:9" x14ac:dyDescent="0.2">
      <c r="A866" t="s">
        <v>616</v>
      </c>
      <c r="B866" t="s">
        <v>13</v>
      </c>
      <c r="C866" t="s">
        <v>617</v>
      </c>
      <c r="D866" t="s">
        <v>38</v>
      </c>
      <c r="E866" t="s">
        <v>182</v>
      </c>
      <c r="F866" s="14">
        <v>2.9000000000000001E-2</v>
      </c>
      <c r="G866" s="15">
        <v>21</v>
      </c>
      <c r="H866" s="16">
        <v>41</v>
      </c>
      <c r="I866" s="17">
        <f t="shared" si="13"/>
        <v>50</v>
      </c>
    </row>
    <row r="867" spans="1:9" x14ac:dyDescent="0.2">
      <c r="A867" t="s">
        <v>668</v>
      </c>
      <c r="B867" t="s">
        <v>1270</v>
      </c>
      <c r="C867" t="s">
        <v>669</v>
      </c>
      <c r="D867" t="s">
        <v>267</v>
      </c>
      <c r="E867" t="s">
        <v>268</v>
      </c>
      <c r="F867" s="14">
        <v>5.2999999999999999E-2</v>
      </c>
      <c r="G867" s="15">
        <v>21</v>
      </c>
      <c r="H867" s="16">
        <v>41</v>
      </c>
      <c r="I867" s="17">
        <f t="shared" si="13"/>
        <v>50</v>
      </c>
    </row>
    <row r="868" spans="1:9" x14ac:dyDescent="0.2">
      <c r="A868" t="s">
        <v>521</v>
      </c>
      <c r="B868" t="s">
        <v>510</v>
      </c>
      <c r="C868" t="s">
        <v>522</v>
      </c>
      <c r="D868" t="s">
        <v>8</v>
      </c>
      <c r="E868" t="s">
        <v>523</v>
      </c>
      <c r="F868" s="14">
        <v>0.02</v>
      </c>
      <c r="G868" s="15">
        <v>23</v>
      </c>
      <c r="H868" s="16">
        <v>45</v>
      </c>
      <c r="I868" s="17">
        <f t="shared" si="13"/>
        <v>50</v>
      </c>
    </row>
    <row r="869" spans="1:9" x14ac:dyDescent="0.2">
      <c r="A869" t="s">
        <v>641</v>
      </c>
      <c r="B869" t="s">
        <v>643</v>
      </c>
      <c r="C869" t="s">
        <v>642</v>
      </c>
      <c r="D869" t="s">
        <v>42</v>
      </c>
      <c r="E869" t="s">
        <v>328</v>
      </c>
      <c r="F869" s="14">
        <v>3.9E-2</v>
      </c>
      <c r="G869" s="15">
        <v>23</v>
      </c>
      <c r="H869" s="16">
        <v>45</v>
      </c>
      <c r="I869" s="17">
        <f t="shared" si="13"/>
        <v>50</v>
      </c>
    </row>
    <row r="870" spans="1:9" x14ac:dyDescent="0.2">
      <c r="A870" t="s">
        <v>929</v>
      </c>
      <c r="B870" t="s">
        <v>1155</v>
      </c>
      <c r="C870" t="s">
        <v>930</v>
      </c>
      <c r="D870" t="s">
        <v>8</v>
      </c>
      <c r="E870" t="s">
        <v>454</v>
      </c>
      <c r="F870" s="14">
        <v>1.2E-2</v>
      </c>
      <c r="G870" s="15">
        <v>23</v>
      </c>
      <c r="H870" s="16">
        <v>45</v>
      </c>
      <c r="I870" s="17">
        <f t="shared" si="13"/>
        <v>50</v>
      </c>
    </row>
    <row r="871" spans="1:9" x14ac:dyDescent="0.2">
      <c r="A871" t="s">
        <v>427</v>
      </c>
      <c r="B871" t="s">
        <v>13</v>
      </c>
      <c r="C871" t="s">
        <v>428</v>
      </c>
      <c r="D871" t="s">
        <v>8</v>
      </c>
      <c r="E871" t="s">
        <v>27</v>
      </c>
      <c r="F871" s="14">
        <v>0.03</v>
      </c>
      <c r="G871" s="15">
        <v>24</v>
      </c>
      <c r="H871" s="16">
        <v>47</v>
      </c>
      <c r="I871" s="17">
        <f t="shared" si="13"/>
        <v>50</v>
      </c>
    </row>
    <row r="872" spans="1:9" x14ac:dyDescent="0.2">
      <c r="A872" t="s">
        <v>759</v>
      </c>
      <c r="B872" t="s">
        <v>20</v>
      </c>
      <c r="C872" t="s">
        <v>760</v>
      </c>
      <c r="D872" t="s">
        <v>8</v>
      </c>
      <c r="E872" t="s">
        <v>62</v>
      </c>
      <c r="F872" s="14">
        <v>0.02</v>
      </c>
      <c r="G872" s="15">
        <v>24</v>
      </c>
      <c r="H872" s="16">
        <v>47</v>
      </c>
      <c r="I872" s="17">
        <f t="shared" si="13"/>
        <v>50</v>
      </c>
    </row>
    <row r="873" spans="1:9" x14ac:dyDescent="0.2">
      <c r="A873" t="s">
        <v>448</v>
      </c>
      <c r="B873" t="s">
        <v>564</v>
      </c>
      <c r="C873" t="s">
        <v>449</v>
      </c>
      <c r="D873" t="s">
        <v>102</v>
      </c>
      <c r="E873" t="s">
        <v>170</v>
      </c>
      <c r="F873" s="14">
        <v>2.4E-2</v>
      </c>
      <c r="G873" s="15">
        <v>26</v>
      </c>
      <c r="H873" s="16">
        <v>51</v>
      </c>
      <c r="I873" s="17">
        <f t="shared" si="13"/>
        <v>50</v>
      </c>
    </row>
    <row r="874" spans="1:9" x14ac:dyDescent="0.2">
      <c r="A874" t="s">
        <v>501</v>
      </c>
      <c r="B874" t="s">
        <v>1155</v>
      </c>
      <c r="C874" t="s">
        <v>502</v>
      </c>
      <c r="D874" t="s">
        <v>102</v>
      </c>
      <c r="E874" t="s">
        <v>210</v>
      </c>
      <c r="F874" s="14">
        <v>1.6E-2</v>
      </c>
      <c r="G874" s="15">
        <v>27</v>
      </c>
      <c r="H874" s="16">
        <v>53</v>
      </c>
      <c r="I874" s="17">
        <f t="shared" si="13"/>
        <v>50</v>
      </c>
    </row>
    <row r="875" spans="1:9" x14ac:dyDescent="0.2">
      <c r="A875" t="s">
        <v>547</v>
      </c>
      <c r="B875" t="s">
        <v>13</v>
      </c>
      <c r="C875" t="s">
        <v>548</v>
      </c>
      <c r="D875" t="s">
        <v>8</v>
      </c>
      <c r="E875" t="s">
        <v>98</v>
      </c>
      <c r="F875" s="14">
        <v>0.06</v>
      </c>
      <c r="G875" s="15">
        <v>27</v>
      </c>
      <c r="H875" s="16">
        <v>53</v>
      </c>
      <c r="I875" s="17">
        <f t="shared" si="13"/>
        <v>50</v>
      </c>
    </row>
    <row r="876" spans="1:9" x14ac:dyDescent="0.2">
      <c r="A876" t="s">
        <v>1100</v>
      </c>
      <c r="B876" t="s">
        <v>1102</v>
      </c>
      <c r="C876" t="s">
        <v>1101</v>
      </c>
      <c r="D876" t="s">
        <v>8</v>
      </c>
      <c r="E876" t="s">
        <v>22</v>
      </c>
      <c r="F876" s="14">
        <v>1.2E-2</v>
      </c>
      <c r="G876" s="15">
        <v>28</v>
      </c>
      <c r="H876" s="16">
        <v>55</v>
      </c>
      <c r="I876" s="17">
        <f t="shared" si="13"/>
        <v>50</v>
      </c>
    </row>
    <row r="877" spans="1:9" x14ac:dyDescent="0.2">
      <c r="A877" t="s">
        <v>718</v>
      </c>
      <c r="B877" t="s">
        <v>20</v>
      </c>
      <c r="C877" t="s">
        <v>719</v>
      </c>
      <c r="D877" t="s">
        <v>102</v>
      </c>
      <c r="E877" t="s">
        <v>170</v>
      </c>
      <c r="F877" s="14">
        <v>2.4E-2</v>
      </c>
      <c r="G877" s="15">
        <v>30</v>
      </c>
      <c r="H877" s="16">
        <v>59</v>
      </c>
      <c r="I877" s="17">
        <f t="shared" si="13"/>
        <v>50</v>
      </c>
    </row>
    <row r="878" spans="1:9" x14ac:dyDescent="0.2">
      <c r="A878" t="s">
        <v>521</v>
      </c>
      <c r="B878" t="s">
        <v>20</v>
      </c>
      <c r="C878" t="s">
        <v>522</v>
      </c>
      <c r="D878" t="s">
        <v>8</v>
      </c>
      <c r="E878" t="s">
        <v>523</v>
      </c>
      <c r="F878" s="14">
        <v>1.6E-2</v>
      </c>
      <c r="G878" s="15">
        <v>30</v>
      </c>
      <c r="H878" s="16">
        <v>58</v>
      </c>
      <c r="I878" s="17">
        <f t="shared" si="13"/>
        <v>49.122807017543856</v>
      </c>
    </row>
    <row r="879" spans="1:9" x14ac:dyDescent="0.2">
      <c r="A879" t="s">
        <v>1091</v>
      </c>
      <c r="B879" t="s">
        <v>13</v>
      </c>
      <c r="C879" t="s">
        <v>1092</v>
      </c>
      <c r="D879" t="s">
        <v>102</v>
      </c>
      <c r="E879" t="s">
        <v>170</v>
      </c>
      <c r="F879" s="14">
        <v>1.9E-2</v>
      </c>
      <c r="G879" s="15">
        <v>29</v>
      </c>
      <c r="H879" s="16">
        <v>56</v>
      </c>
      <c r="I879" s="17">
        <f t="shared" si="13"/>
        <v>49.090909090909093</v>
      </c>
    </row>
    <row r="880" spans="1:9" x14ac:dyDescent="0.2">
      <c r="A880" t="s">
        <v>921</v>
      </c>
      <c r="B880" t="s">
        <v>13</v>
      </c>
      <c r="C880" t="s">
        <v>922</v>
      </c>
      <c r="D880" t="s">
        <v>8</v>
      </c>
      <c r="E880" t="s">
        <v>62</v>
      </c>
      <c r="F880" s="14">
        <v>3.7000000000000012E-2</v>
      </c>
      <c r="G880" s="15">
        <v>27</v>
      </c>
      <c r="H880" s="16">
        <v>52</v>
      </c>
      <c r="I880" s="17">
        <f t="shared" si="13"/>
        <v>49.019607843137258</v>
      </c>
    </row>
    <row r="881" spans="1:9" x14ac:dyDescent="0.2">
      <c r="A881" t="s">
        <v>577</v>
      </c>
      <c r="B881" t="s">
        <v>579</v>
      </c>
      <c r="C881" t="s">
        <v>578</v>
      </c>
      <c r="D881" t="s">
        <v>102</v>
      </c>
      <c r="E881" t="s">
        <v>170</v>
      </c>
      <c r="F881" s="14">
        <v>1.4E-2</v>
      </c>
      <c r="G881" s="15">
        <v>25</v>
      </c>
      <c r="H881" s="16">
        <v>48</v>
      </c>
      <c r="I881" s="17">
        <f t="shared" si="13"/>
        <v>48.936170212765958</v>
      </c>
    </row>
    <row r="882" spans="1:9" x14ac:dyDescent="0.2">
      <c r="A882" t="s">
        <v>994</v>
      </c>
      <c r="B882" t="s">
        <v>13</v>
      </c>
      <c r="C882" t="s">
        <v>995</v>
      </c>
      <c r="D882" t="s">
        <v>141</v>
      </c>
      <c r="E882" t="s">
        <v>142</v>
      </c>
      <c r="F882" s="14">
        <v>1.6E-2</v>
      </c>
      <c r="G882" s="15">
        <v>24</v>
      </c>
      <c r="H882" s="16">
        <v>46</v>
      </c>
      <c r="I882" s="17">
        <f t="shared" si="13"/>
        <v>48.888888888888893</v>
      </c>
    </row>
    <row r="883" spans="1:9" x14ac:dyDescent="0.2">
      <c r="A883" t="s">
        <v>1084</v>
      </c>
      <c r="B883" t="s">
        <v>1085</v>
      </c>
      <c r="C883" t="s">
        <v>1086</v>
      </c>
      <c r="D883" t="s">
        <v>85</v>
      </c>
      <c r="E883" t="s">
        <v>786</v>
      </c>
      <c r="F883" s="14">
        <v>2.8000000000000001E-2</v>
      </c>
      <c r="G883" s="15">
        <v>24</v>
      </c>
      <c r="H883" s="16">
        <v>46</v>
      </c>
      <c r="I883" s="17">
        <f t="shared" si="13"/>
        <v>48.888888888888893</v>
      </c>
    </row>
    <row r="884" spans="1:9" x14ac:dyDescent="0.2">
      <c r="A884" t="s">
        <v>616</v>
      </c>
      <c r="B884" t="s">
        <v>33</v>
      </c>
      <c r="C884" t="s">
        <v>617</v>
      </c>
      <c r="D884" t="s">
        <v>38</v>
      </c>
      <c r="E884" t="s">
        <v>182</v>
      </c>
      <c r="F884" s="14">
        <v>2.9000000000000001E-2</v>
      </c>
      <c r="G884" s="15">
        <v>23</v>
      </c>
      <c r="H884" s="16">
        <v>44</v>
      </c>
      <c r="I884" s="17">
        <f t="shared" si="13"/>
        <v>48.837209302325576</v>
      </c>
    </row>
    <row r="885" spans="1:9" x14ac:dyDescent="0.2">
      <c r="A885" t="s">
        <v>99</v>
      </c>
      <c r="B885" t="s">
        <v>132</v>
      </c>
      <c r="C885" t="s">
        <v>101</v>
      </c>
      <c r="D885" t="s">
        <v>102</v>
      </c>
      <c r="E885" t="s">
        <v>103</v>
      </c>
      <c r="F885" s="14">
        <v>3.5000000000000003E-2</v>
      </c>
      <c r="G885" s="15">
        <v>22</v>
      </c>
      <c r="H885" s="16">
        <v>42</v>
      </c>
      <c r="I885" s="17">
        <f t="shared" si="13"/>
        <v>48.780487804878049</v>
      </c>
    </row>
    <row r="886" spans="1:9" x14ac:dyDescent="0.2">
      <c r="A886" t="s">
        <v>526</v>
      </c>
      <c r="B886" t="s">
        <v>13</v>
      </c>
      <c r="C886" t="s">
        <v>527</v>
      </c>
      <c r="D886" t="s">
        <v>8</v>
      </c>
      <c r="E886" t="s">
        <v>27</v>
      </c>
      <c r="F886" s="14">
        <v>0.03</v>
      </c>
      <c r="G886" s="15">
        <v>22</v>
      </c>
      <c r="H886" s="16">
        <v>42</v>
      </c>
      <c r="I886" s="17">
        <f t="shared" si="13"/>
        <v>48.780487804878049</v>
      </c>
    </row>
    <row r="887" spans="1:9" x14ac:dyDescent="0.2">
      <c r="A887" t="s">
        <v>947</v>
      </c>
      <c r="B887" t="s">
        <v>1322</v>
      </c>
      <c r="C887" t="s">
        <v>948</v>
      </c>
      <c r="D887" t="s">
        <v>30</v>
      </c>
      <c r="E887" t="s">
        <v>687</v>
      </c>
      <c r="F887" s="14">
        <v>6.3E-2</v>
      </c>
      <c r="G887" s="15">
        <v>16</v>
      </c>
      <c r="H887" s="16">
        <v>30</v>
      </c>
      <c r="I887" s="17">
        <f t="shared" si="13"/>
        <v>48.275862068965516</v>
      </c>
    </row>
    <row r="888" spans="1:9" x14ac:dyDescent="0.2">
      <c r="A888" t="s">
        <v>487</v>
      </c>
      <c r="B888" t="s">
        <v>13</v>
      </c>
      <c r="C888" t="s">
        <v>488</v>
      </c>
      <c r="D888" t="s">
        <v>267</v>
      </c>
      <c r="E888" t="s">
        <v>268</v>
      </c>
      <c r="F888" s="14">
        <v>4.9000000000000002E-2</v>
      </c>
      <c r="G888" s="15">
        <v>30</v>
      </c>
      <c r="H888" s="16">
        <v>57</v>
      </c>
      <c r="I888" s="17">
        <f t="shared" si="13"/>
        <v>48.214285714285708</v>
      </c>
    </row>
    <row r="889" spans="1:9" x14ac:dyDescent="0.2">
      <c r="A889" t="s">
        <v>211</v>
      </c>
      <c r="B889" t="s">
        <v>1155</v>
      </c>
      <c r="C889" t="s">
        <v>212</v>
      </c>
      <c r="D889" t="s">
        <v>8</v>
      </c>
      <c r="E889" t="s">
        <v>27</v>
      </c>
      <c r="F889" s="14">
        <v>1.9E-2</v>
      </c>
      <c r="G889" s="15">
        <v>30</v>
      </c>
      <c r="H889" s="16">
        <v>57</v>
      </c>
      <c r="I889" s="17">
        <f t="shared" si="13"/>
        <v>48.214285714285708</v>
      </c>
    </row>
    <row r="890" spans="1:9" x14ac:dyDescent="0.2">
      <c r="A890" t="s">
        <v>1096</v>
      </c>
      <c r="B890" t="s">
        <v>13</v>
      </c>
      <c r="C890" t="s">
        <v>1097</v>
      </c>
      <c r="D890" t="s">
        <v>102</v>
      </c>
      <c r="E890" t="s">
        <v>170</v>
      </c>
      <c r="F890" s="14">
        <v>3.2000000000000001E-2</v>
      </c>
      <c r="G890" s="15">
        <v>29</v>
      </c>
      <c r="H890" s="16">
        <v>55</v>
      </c>
      <c r="I890" s="17">
        <f t="shared" si="13"/>
        <v>48.148148148148152</v>
      </c>
    </row>
    <row r="891" spans="1:9" x14ac:dyDescent="0.2">
      <c r="A891" t="s">
        <v>138</v>
      </c>
      <c r="B891" t="s">
        <v>20</v>
      </c>
      <c r="C891" t="s">
        <v>140</v>
      </c>
      <c r="D891" t="s">
        <v>141</v>
      </c>
      <c r="E891" t="s">
        <v>142</v>
      </c>
      <c r="F891" s="14">
        <v>1.4E-2</v>
      </c>
      <c r="G891" s="15">
        <v>14</v>
      </c>
      <c r="H891" s="16">
        <v>26</v>
      </c>
      <c r="I891" s="17">
        <f t="shared" si="13"/>
        <v>48</v>
      </c>
    </row>
    <row r="892" spans="1:9" x14ac:dyDescent="0.2">
      <c r="A892" t="s">
        <v>468</v>
      </c>
      <c r="B892" t="s">
        <v>20</v>
      </c>
      <c r="C892" t="s">
        <v>469</v>
      </c>
      <c r="D892" t="s">
        <v>8</v>
      </c>
      <c r="E892" t="s">
        <v>22</v>
      </c>
      <c r="F892" s="14">
        <v>5.0000000000000001E-3</v>
      </c>
      <c r="G892" s="15">
        <v>26</v>
      </c>
      <c r="H892" s="16">
        <v>49</v>
      </c>
      <c r="I892" s="17">
        <f t="shared" si="13"/>
        <v>47.916666666666664</v>
      </c>
    </row>
    <row r="893" spans="1:9" x14ac:dyDescent="0.2">
      <c r="A893" t="s">
        <v>976</v>
      </c>
      <c r="B893" t="s">
        <v>1208</v>
      </c>
      <c r="C893" t="s">
        <v>977</v>
      </c>
      <c r="D893" t="s">
        <v>8</v>
      </c>
      <c r="E893" t="s">
        <v>62</v>
      </c>
      <c r="F893" s="14">
        <v>5.4000000000000013E-2</v>
      </c>
      <c r="G893" s="15">
        <v>24</v>
      </c>
      <c r="H893" s="16">
        <v>45</v>
      </c>
      <c r="I893" s="17">
        <f t="shared" si="13"/>
        <v>47.727272727272727</v>
      </c>
    </row>
    <row r="894" spans="1:9" x14ac:dyDescent="0.2">
      <c r="A894" t="s">
        <v>122</v>
      </c>
      <c r="B894" t="s">
        <v>13</v>
      </c>
      <c r="C894" t="s">
        <v>123</v>
      </c>
      <c r="D894" t="s">
        <v>8</v>
      </c>
      <c r="E894" t="s">
        <v>65</v>
      </c>
      <c r="F894" s="14">
        <v>3.9E-2</v>
      </c>
      <c r="G894" s="15">
        <v>33</v>
      </c>
      <c r="H894" s="16">
        <v>62</v>
      </c>
      <c r="I894" s="17">
        <f t="shared" si="13"/>
        <v>47.540983606557376</v>
      </c>
    </row>
    <row r="895" spans="1:9" x14ac:dyDescent="0.2">
      <c r="A895" t="s">
        <v>570</v>
      </c>
      <c r="B895" t="s">
        <v>13</v>
      </c>
      <c r="C895" t="s">
        <v>571</v>
      </c>
      <c r="D895" t="s">
        <v>8</v>
      </c>
      <c r="E895" t="s">
        <v>27</v>
      </c>
      <c r="F895" s="14">
        <v>6.3E-2</v>
      </c>
      <c r="G895" s="15">
        <v>22</v>
      </c>
      <c r="H895" s="16">
        <v>41</v>
      </c>
      <c r="I895" s="17">
        <f t="shared" si="13"/>
        <v>47.5</v>
      </c>
    </row>
    <row r="896" spans="1:9" x14ac:dyDescent="0.2">
      <c r="A896" t="s">
        <v>144</v>
      </c>
      <c r="B896" t="s">
        <v>524</v>
      </c>
      <c r="C896" t="s">
        <v>145</v>
      </c>
      <c r="D896" t="s">
        <v>8</v>
      </c>
      <c r="E896" t="s">
        <v>98</v>
      </c>
      <c r="F896" s="14">
        <v>0.04</v>
      </c>
      <c r="G896" s="15">
        <v>21</v>
      </c>
      <c r="H896" s="16">
        <v>39</v>
      </c>
      <c r="I896" s="17">
        <f t="shared" si="13"/>
        <v>47.368421052631582</v>
      </c>
    </row>
    <row r="897" spans="1:9" x14ac:dyDescent="0.2">
      <c r="A897" t="s">
        <v>708</v>
      </c>
      <c r="B897" t="s">
        <v>1273</v>
      </c>
      <c r="C897" t="s">
        <v>709</v>
      </c>
      <c r="D897" t="s">
        <v>267</v>
      </c>
      <c r="E897" t="s">
        <v>268</v>
      </c>
      <c r="F897" s="14">
        <v>3.1E-2</v>
      </c>
      <c r="G897" s="15">
        <v>21</v>
      </c>
      <c r="H897" s="16">
        <v>39</v>
      </c>
      <c r="I897" s="17">
        <f t="shared" si="13"/>
        <v>47.368421052631582</v>
      </c>
    </row>
    <row r="898" spans="1:9" x14ac:dyDescent="0.2">
      <c r="A898" t="s">
        <v>25</v>
      </c>
      <c r="B898" t="s">
        <v>20</v>
      </c>
      <c r="C898" t="s">
        <v>26</v>
      </c>
      <c r="D898" t="s">
        <v>8</v>
      </c>
      <c r="E898" t="s">
        <v>27</v>
      </c>
      <c r="F898" s="14">
        <v>2.1000000000000001E-2</v>
      </c>
      <c r="G898" s="15">
        <v>31</v>
      </c>
      <c r="H898" s="16">
        <v>58</v>
      </c>
      <c r="I898" s="17">
        <f t="shared" si="13"/>
        <v>47.368421052631582</v>
      </c>
    </row>
    <row r="899" spans="1:9" x14ac:dyDescent="0.2">
      <c r="A899" t="s">
        <v>963</v>
      </c>
      <c r="B899" t="s">
        <v>1155</v>
      </c>
      <c r="C899" t="s">
        <v>964</v>
      </c>
      <c r="D899" t="s">
        <v>102</v>
      </c>
      <c r="E899" t="s">
        <v>210</v>
      </c>
      <c r="F899" s="14">
        <v>3.1E-2</v>
      </c>
      <c r="G899" s="15">
        <v>30</v>
      </c>
      <c r="H899" s="16">
        <v>56</v>
      </c>
      <c r="I899" s="17">
        <f t="shared" si="13"/>
        <v>47.27272727272728</v>
      </c>
    </row>
    <row r="900" spans="1:9" x14ac:dyDescent="0.2">
      <c r="A900" t="s">
        <v>1057</v>
      </c>
      <c r="B900" t="s">
        <v>1344</v>
      </c>
      <c r="C900" t="s">
        <v>1058</v>
      </c>
      <c r="D900" t="s">
        <v>245</v>
      </c>
      <c r="E900" t="s">
        <v>560</v>
      </c>
      <c r="F900" s="14">
        <v>3.5000000000000003E-2</v>
      </c>
      <c r="G900" s="15">
        <v>20</v>
      </c>
      <c r="H900" s="16">
        <v>37</v>
      </c>
      <c r="I900" s="17">
        <f t="shared" si="13"/>
        <v>47.222222222222221</v>
      </c>
    </row>
    <row r="901" spans="1:9" x14ac:dyDescent="0.2">
      <c r="A901" t="s">
        <v>81</v>
      </c>
      <c r="B901" t="s">
        <v>33</v>
      </c>
      <c r="C901" t="s">
        <v>82</v>
      </c>
      <c r="D901" t="s">
        <v>8</v>
      </c>
      <c r="E901" t="s">
        <v>27</v>
      </c>
      <c r="F901" s="14">
        <v>4.4999999999999998E-2</v>
      </c>
      <c r="G901" s="15">
        <v>19</v>
      </c>
      <c r="H901" s="16">
        <v>35</v>
      </c>
      <c r="I901" s="17">
        <f t="shared" si="13"/>
        <v>47.058823529411761</v>
      </c>
    </row>
    <row r="902" spans="1:9" x14ac:dyDescent="0.2">
      <c r="A902" t="s">
        <v>166</v>
      </c>
      <c r="B902" t="s">
        <v>562</v>
      </c>
      <c r="C902" t="s">
        <v>167</v>
      </c>
      <c r="D902" t="s">
        <v>102</v>
      </c>
      <c r="E902" t="s">
        <v>103</v>
      </c>
      <c r="F902" s="14">
        <v>2.5000000000000001E-2</v>
      </c>
      <c r="G902" s="15">
        <v>19</v>
      </c>
      <c r="H902" s="16">
        <v>35</v>
      </c>
      <c r="I902" s="17">
        <f t="shared" si="13"/>
        <v>47.058823529411761</v>
      </c>
    </row>
    <row r="903" spans="1:9" x14ac:dyDescent="0.2">
      <c r="A903" t="s">
        <v>708</v>
      </c>
      <c r="B903" t="s">
        <v>712</v>
      </c>
      <c r="C903" t="s">
        <v>709</v>
      </c>
      <c r="D903" t="s">
        <v>267</v>
      </c>
      <c r="E903" t="s">
        <v>268</v>
      </c>
      <c r="F903" s="14">
        <v>2.9000000000000001E-2</v>
      </c>
      <c r="G903" s="15">
        <v>19</v>
      </c>
      <c r="H903" s="16">
        <v>35</v>
      </c>
      <c r="I903" s="17">
        <f t="shared" si="13"/>
        <v>47.058823529411761</v>
      </c>
    </row>
    <row r="904" spans="1:9" x14ac:dyDescent="0.2">
      <c r="A904" t="s">
        <v>718</v>
      </c>
      <c r="B904" t="s">
        <v>13</v>
      </c>
      <c r="C904" t="s">
        <v>719</v>
      </c>
      <c r="D904" t="s">
        <v>102</v>
      </c>
      <c r="E904" t="s">
        <v>170</v>
      </c>
      <c r="F904" s="14">
        <v>2.3E-2</v>
      </c>
      <c r="G904" s="15">
        <v>26</v>
      </c>
      <c r="H904" s="16">
        <v>48</v>
      </c>
      <c r="I904" s="17">
        <f t="shared" ref="I904:I967" si="14">(1 - (G904-1)/(H904-1))*100</f>
        <v>46.808510638297875</v>
      </c>
    </row>
    <row r="905" spans="1:9" x14ac:dyDescent="0.2">
      <c r="A905" t="s">
        <v>739</v>
      </c>
      <c r="B905" t="s">
        <v>13</v>
      </c>
      <c r="C905" t="s">
        <v>740</v>
      </c>
      <c r="D905" t="s">
        <v>102</v>
      </c>
      <c r="E905" t="s">
        <v>103</v>
      </c>
      <c r="F905" s="14">
        <v>4.0999999999999988E-2</v>
      </c>
      <c r="G905" s="15">
        <v>25</v>
      </c>
      <c r="H905" s="16">
        <v>46</v>
      </c>
      <c r="I905" s="17">
        <f t="shared" si="14"/>
        <v>46.666666666666664</v>
      </c>
    </row>
    <row r="906" spans="1:9" x14ac:dyDescent="0.2">
      <c r="A906" t="s">
        <v>133</v>
      </c>
      <c r="B906" t="s">
        <v>13</v>
      </c>
      <c r="C906" t="s">
        <v>134</v>
      </c>
      <c r="D906" t="s">
        <v>8</v>
      </c>
      <c r="E906" t="s">
        <v>27</v>
      </c>
      <c r="F906" s="14">
        <v>3.1E-2</v>
      </c>
      <c r="G906" s="15">
        <v>33</v>
      </c>
      <c r="H906" s="16">
        <v>61</v>
      </c>
      <c r="I906" s="17">
        <f t="shared" si="14"/>
        <v>46.666666666666664</v>
      </c>
    </row>
    <row r="907" spans="1:9" x14ac:dyDescent="0.2">
      <c r="A907" t="s">
        <v>429</v>
      </c>
      <c r="B907" t="s">
        <v>13</v>
      </c>
      <c r="C907" t="s">
        <v>430</v>
      </c>
      <c r="D907" t="s">
        <v>38</v>
      </c>
      <c r="E907" t="s">
        <v>431</v>
      </c>
      <c r="F907" s="14">
        <v>2.9000000000000001E-2</v>
      </c>
      <c r="G907" s="15">
        <v>16</v>
      </c>
      <c r="H907" s="16">
        <v>29</v>
      </c>
      <c r="I907" s="17">
        <f t="shared" si="14"/>
        <v>46.428571428571431</v>
      </c>
    </row>
    <row r="908" spans="1:9" x14ac:dyDescent="0.2">
      <c r="A908" t="s">
        <v>231</v>
      </c>
      <c r="B908" t="s">
        <v>20</v>
      </c>
      <c r="C908" t="s">
        <v>232</v>
      </c>
      <c r="D908" t="s">
        <v>38</v>
      </c>
      <c r="E908" t="s">
        <v>233</v>
      </c>
      <c r="F908" s="14">
        <v>6.9999999999999993E-3</v>
      </c>
      <c r="G908" s="15">
        <v>8</v>
      </c>
      <c r="H908" s="16">
        <v>14</v>
      </c>
      <c r="I908" s="17">
        <f t="shared" si="14"/>
        <v>46.153846153846153</v>
      </c>
    </row>
    <row r="909" spans="1:9" x14ac:dyDescent="0.2">
      <c r="A909" t="s">
        <v>384</v>
      </c>
      <c r="B909" t="s">
        <v>13</v>
      </c>
      <c r="C909" t="s">
        <v>385</v>
      </c>
      <c r="D909" t="s">
        <v>30</v>
      </c>
      <c r="E909" t="s">
        <v>31</v>
      </c>
      <c r="F909" s="14">
        <v>5.7000000000000002E-2</v>
      </c>
      <c r="G909" s="15">
        <v>8</v>
      </c>
      <c r="H909" s="16">
        <v>14</v>
      </c>
      <c r="I909" s="17">
        <f t="shared" si="14"/>
        <v>46.153846153846153</v>
      </c>
    </row>
    <row r="910" spans="1:9" x14ac:dyDescent="0.2">
      <c r="A910" t="s">
        <v>404</v>
      </c>
      <c r="B910" t="s">
        <v>92</v>
      </c>
      <c r="C910" t="s">
        <v>405</v>
      </c>
      <c r="D910" t="s">
        <v>30</v>
      </c>
      <c r="E910" t="s">
        <v>31</v>
      </c>
      <c r="F910" s="14">
        <v>2.7E-2</v>
      </c>
      <c r="G910" s="15">
        <v>8</v>
      </c>
      <c r="H910" s="16">
        <v>14</v>
      </c>
      <c r="I910" s="17">
        <f t="shared" si="14"/>
        <v>46.153846153846153</v>
      </c>
    </row>
    <row r="911" spans="1:9" x14ac:dyDescent="0.2">
      <c r="A911" t="s">
        <v>697</v>
      </c>
      <c r="B911" t="s">
        <v>1272</v>
      </c>
      <c r="C911" t="s">
        <v>698</v>
      </c>
      <c r="D911" t="s">
        <v>141</v>
      </c>
      <c r="E911" t="s">
        <v>142</v>
      </c>
      <c r="F911" s="14">
        <v>6.5000000000000002E-2</v>
      </c>
      <c r="G911" s="15">
        <v>8</v>
      </c>
      <c r="H911" s="16">
        <v>14</v>
      </c>
      <c r="I911" s="17">
        <f t="shared" si="14"/>
        <v>46.153846153846153</v>
      </c>
    </row>
    <row r="912" spans="1:9" x14ac:dyDescent="0.2">
      <c r="A912" t="s">
        <v>877</v>
      </c>
      <c r="B912" t="s">
        <v>132</v>
      </c>
      <c r="C912" t="s">
        <v>878</v>
      </c>
      <c r="D912" t="s">
        <v>47</v>
      </c>
      <c r="E912" t="s">
        <v>48</v>
      </c>
      <c r="F912" s="14">
        <v>4.2000000000000003E-2</v>
      </c>
      <c r="G912" s="15">
        <v>8</v>
      </c>
      <c r="H912" s="16">
        <v>14</v>
      </c>
      <c r="I912" s="17">
        <f t="shared" si="14"/>
        <v>46.153846153846153</v>
      </c>
    </row>
    <row r="913" spans="1:9" x14ac:dyDescent="0.2">
      <c r="A913" t="s">
        <v>921</v>
      </c>
      <c r="B913" t="s">
        <v>1155</v>
      </c>
      <c r="C913" t="s">
        <v>922</v>
      </c>
      <c r="D913" t="s">
        <v>8</v>
      </c>
      <c r="E913" t="s">
        <v>62</v>
      </c>
      <c r="F913" s="14">
        <v>6.6000000000000003E-2</v>
      </c>
      <c r="G913" s="15">
        <v>22</v>
      </c>
      <c r="H913" s="16">
        <v>40</v>
      </c>
      <c r="I913" s="17">
        <f t="shared" si="14"/>
        <v>46.153846153846153</v>
      </c>
    </row>
    <row r="914" spans="1:9" x14ac:dyDescent="0.2">
      <c r="A914" t="s">
        <v>53</v>
      </c>
      <c r="B914" t="s">
        <v>1193</v>
      </c>
      <c r="C914" t="s">
        <v>54</v>
      </c>
      <c r="D914" t="s">
        <v>8</v>
      </c>
      <c r="E914" t="s">
        <v>27</v>
      </c>
      <c r="F914" s="14">
        <v>6.4000000000000001E-2</v>
      </c>
      <c r="G914" s="15">
        <v>29</v>
      </c>
      <c r="H914" s="16">
        <v>53</v>
      </c>
      <c r="I914" s="17">
        <f t="shared" si="14"/>
        <v>46.153846153846153</v>
      </c>
    </row>
    <row r="915" spans="1:9" x14ac:dyDescent="0.2">
      <c r="A915" t="s">
        <v>408</v>
      </c>
      <c r="B915" t="s">
        <v>20</v>
      </c>
      <c r="C915" t="s">
        <v>410</v>
      </c>
      <c r="D915" t="s">
        <v>8</v>
      </c>
      <c r="E915" t="s">
        <v>1142</v>
      </c>
      <c r="F915" s="14">
        <v>0.01</v>
      </c>
      <c r="G915" s="15">
        <v>35</v>
      </c>
      <c r="H915" s="16">
        <v>64</v>
      </c>
      <c r="I915" s="17">
        <f t="shared" si="14"/>
        <v>46.031746031746032</v>
      </c>
    </row>
    <row r="916" spans="1:9" x14ac:dyDescent="0.2">
      <c r="A916" t="s">
        <v>791</v>
      </c>
      <c r="B916" t="s">
        <v>143</v>
      </c>
      <c r="C916" t="s">
        <v>792</v>
      </c>
      <c r="D916" t="s">
        <v>8</v>
      </c>
      <c r="E916" t="s">
        <v>1144</v>
      </c>
      <c r="F916" s="14">
        <v>6.6000000000000003E-2</v>
      </c>
      <c r="G916" s="15">
        <v>14</v>
      </c>
      <c r="H916" s="16">
        <v>25</v>
      </c>
      <c r="I916" s="17">
        <f t="shared" si="14"/>
        <v>45.833333333333336</v>
      </c>
    </row>
    <row r="917" spans="1:9" x14ac:dyDescent="0.2">
      <c r="A917" t="s">
        <v>718</v>
      </c>
      <c r="B917" t="s">
        <v>1276</v>
      </c>
      <c r="C917" t="s">
        <v>719</v>
      </c>
      <c r="D917" t="s">
        <v>102</v>
      </c>
      <c r="E917" t="s">
        <v>170</v>
      </c>
      <c r="F917" s="14">
        <v>2.5000000000000001E-2</v>
      </c>
      <c r="G917" s="15">
        <v>27</v>
      </c>
      <c r="H917" s="16">
        <v>49</v>
      </c>
      <c r="I917" s="17">
        <f t="shared" si="14"/>
        <v>45.833333333333336</v>
      </c>
    </row>
    <row r="918" spans="1:9" x14ac:dyDescent="0.2">
      <c r="A918" t="s">
        <v>830</v>
      </c>
      <c r="B918" t="s">
        <v>13</v>
      </c>
      <c r="C918" t="s">
        <v>832</v>
      </c>
      <c r="D918" t="s">
        <v>8</v>
      </c>
      <c r="E918" t="s">
        <v>22</v>
      </c>
      <c r="F918" s="14">
        <v>1.9E-2</v>
      </c>
      <c r="G918" s="15">
        <v>27</v>
      </c>
      <c r="H918" s="16">
        <v>49</v>
      </c>
      <c r="I918" s="17">
        <f t="shared" si="14"/>
        <v>45.833333333333336</v>
      </c>
    </row>
    <row r="919" spans="1:9" x14ac:dyDescent="0.2">
      <c r="A919" t="s">
        <v>107</v>
      </c>
      <c r="B919" t="s">
        <v>104</v>
      </c>
      <c r="C919" t="s">
        <v>108</v>
      </c>
      <c r="D919" t="s">
        <v>8</v>
      </c>
      <c r="E919" t="s">
        <v>11</v>
      </c>
      <c r="F919" s="14">
        <v>0.13</v>
      </c>
      <c r="G919" s="15">
        <v>20</v>
      </c>
      <c r="H919" s="16">
        <v>36</v>
      </c>
      <c r="I919" s="17">
        <f t="shared" si="14"/>
        <v>45.714285714285715</v>
      </c>
    </row>
    <row r="920" spans="1:9" x14ac:dyDescent="0.2">
      <c r="A920" t="s">
        <v>552</v>
      </c>
      <c r="B920" t="s">
        <v>1236</v>
      </c>
      <c r="C920" t="s">
        <v>553</v>
      </c>
      <c r="D920" t="s">
        <v>102</v>
      </c>
      <c r="E920" t="s">
        <v>103</v>
      </c>
      <c r="F920" s="14">
        <v>2.7E-2</v>
      </c>
      <c r="G920" s="15">
        <v>20</v>
      </c>
      <c r="H920" s="16">
        <v>36</v>
      </c>
      <c r="I920" s="17">
        <f t="shared" si="14"/>
        <v>45.714285714285715</v>
      </c>
    </row>
    <row r="921" spans="1:9" x14ac:dyDescent="0.2">
      <c r="A921" t="s">
        <v>723</v>
      </c>
      <c r="B921" t="s">
        <v>20</v>
      </c>
      <c r="C921" t="s">
        <v>724</v>
      </c>
      <c r="D921" t="s">
        <v>8</v>
      </c>
      <c r="E921" t="s">
        <v>98</v>
      </c>
      <c r="F921" s="14">
        <v>2.9000000000000001E-2</v>
      </c>
      <c r="G921" s="15">
        <v>20</v>
      </c>
      <c r="H921" s="16">
        <v>36</v>
      </c>
      <c r="I921" s="17">
        <f t="shared" si="14"/>
        <v>45.714285714285715</v>
      </c>
    </row>
    <row r="922" spans="1:9" x14ac:dyDescent="0.2">
      <c r="A922" t="s">
        <v>452</v>
      </c>
      <c r="B922" t="s">
        <v>20</v>
      </c>
      <c r="C922" t="s">
        <v>453</v>
      </c>
      <c r="D922" t="s">
        <v>8</v>
      </c>
      <c r="E922" t="s">
        <v>454</v>
      </c>
      <c r="F922" s="14">
        <v>1.2999999999999999E-2</v>
      </c>
      <c r="G922" s="15">
        <v>26</v>
      </c>
      <c r="H922" s="16">
        <v>47</v>
      </c>
      <c r="I922" s="17">
        <f t="shared" si="14"/>
        <v>45.652173913043484</v>
      </c>
    </row>
    <row r="923" spans="1:9" x14ac:dyDescent="0.2">
      <c r="A923" t="s">
        <v>680</v>
      </c>
      <c r="B923" t="s">
        <v>13</v>
      </c>
      <c r="C923" t="s">
        <v>681</v>
      </c>
      <c r="D923" t="s">
        <v>85</v>
      </c>
      <c r="E923" t="s">
        <v>86</v>
      </c>
      <c r="F923" s="14">
        <v>0.15</v>
      </c>
      <c r="G923" s="15">
        <v>26</v>
      </c>
      <c r="H923" s="16">
        <v>47</v>
      </c>
      <c r="I923" s="17">
        <f t="shared" si="14"/>
        <v>45.652173913043484</v>
      </c>
    </row>
    <row r="924" spans="1:9" x14ac:dyDescent="0.2">
      <c r="A924" t="s">
        <v>113</v>
      </c>
      <c r="B924" t="s">
        <v>13</v>
      </c>
      <c r="C924" t="s">
        <v>114</v>
      </c>
      <c r="D924" t="s">
        <v>30</v>
      </c>
      <c r="E924" t="s">
        <v>31</v>
      </c>
      <c r="F924" s="14">
        <v>0.1</v>
      </c>
      <c r="G924" s="15">
        <v>7</v>
      </c>
      <c r="H924" s="16">
        <v>12</v>
      </c>
      <c r="I924" s="17">
        <f t="shared" si="14"/>
        <v>45.45454545454546</v>
      </c>
    </row>
    <row r="925" spans="1:9" x14ac:dyDescent="0.2">
      <c r="A925" t="s">
        <v>208</v>
      </c>
      <c r="B925" t="s">
        <v>20</v>
      </c>
      <c r="C925" t="s">
        <v>209</v>
      </c>
      <c r="D925" t="s">
        <v>102</v>
      </c>
      <c r="E925" t="s">
        <v>210</v>
      </c>
      <c r="F925" s="14">
        <v>1.7999999999999999E-2</v>
      </c>
      <c r="G925" s="15">
        <v>25</v>
      </c>
      <c r="H925" s="16">
        <v>45</v>
      </c>
      <c r="I925" s="17">
        <f t="shared" si="14"/>
        <v>45.45454545454546</v>
      </c>
    </row>
    <row r="926" spans="1:9" x14ac:dyDescent="0.2">
      <c r="A926" t="s">
        <v>394</v>
      </c>
      <c r="B926" t="s">
        <v>889</v>
      </c>
      <c r="C926" t="s">
        <v>395</v>
      </c>
      <c r="D926" t="s">
        <v>310</v>
      </c>
      <c r="E926" t="s">
        <v>311</v>
      </c>
      <c r="F926" s="14">
        <v>5.4000000000000013E-2</v>
      </c>
      <c r="G926" s="15">
        <v>25</v>
      </c>
      <c r="H926" s="16">
        <v>45</v>
      </c>
      <c r="I926" s="17">
        <f t="shared" si="14"/>
        <v>45.45454545454546</v>
      </c>
    </row>
    <row r="927" spans="1:9" x14ac:dyDescent="0.2">
      <c r="A927" t="s">
        <v>150</v>
      </c>
      <c r="B927" t="s">
        <v>538</v>
      </c>
      <c r="C927" t="s">
        <v>152</v>
      </c>
      <c r="D927" t="s">
        <v>42</v>
      </c>
      <c r="E927" t="s">
        <v>112</v>
      </c>
      <c r="F927" s="14">
        <v>3.5000000000000003E-2</v>
      </c>
      <c r="G927" s="15">
        <v>18</v>
      </c>
      <c r="H927" s="16">
        <v>32</v>
      </c>
      <c r="I927" s="17">
        <f t="shared" si="14"/>
        <v>45.161290322580648</v>
      </c>
    </row>
    <row r="928" spans="1:9" x14ac:dyDescent="0.2">
      <c r="A928" t="s">
        <v>858</v>
      </c>
      <c r="B928" t="s">
        <v>860</v>
      </c>
      <c r="C928" t="s">
        <v>859</v>
      </c>
      <c r="D928" t="s">
        <v>141</v>
      </c>
      <c r="E928" t="s">
        <v>142</v>
      </c>
      <c r="F928" s="14">
        <v>2.5000000000000001E-2</v>
      </c>
      <c r="G928" s="15">
        <v>18</v>
      </c>
      <c r="H928" s="16">
        <v>32</v>
      </c>
      <c r="I928" s="17">
        <f t="shared" si="14"/>
        <v>45.161290322580648</v>
      </c>
    </row>
    <row r="929" spans="1:9" x14ac:dyDescent="0.2">
      <c r="A929" t="s">
        <v>166</v>
      </c>
      <c r="B929" t="s">
        <v>561</v>
      </c>
      <c r="C929" t="s">
        <v>167</v>
      </c>
      <c r="D929" t="s">
        <v>102</v>
      </c>
      <c r="E929" t="s">
        <v>103</v>
      </c>
      <c r="F929" s="14">
        <v>1.7999999999999999E-2</v>
      </c>
      <c r="G929" s="15">
        <v>23</v>
      </c>
      <c r="H929" s="16">
        <v>41</v>
      </c>
      <c r="I929" s="17">
        <f t="shared" si="14"/>
        <v>44.999999999999993</v>
      </c>
    </row>
    <row r="930" spans="1:9" x14ac:dyDescent="0.2">
      <c r="A930" t="s">
        <v>767</v>
      </c>
      <c r="B930" t="s">
        <v>13</v>
      </c>
      <c r="C930" t="s">
        <v>768</v>
      </c>
      <c r="D930" t="s">
        <v>42</v>
      </c>
      <c r="E930" t="s">
        <v>43</v>
      </c>
      <c r="F930" s="14">
        <v>4.7E-2</v>
      </c>
      <c r="G930" s="15">
        <v>17</v>
      </c>
      <c r="H930" s="16">
        <v>30</v>
      </c>
      <c r="I930" s="17">
        <f t="shared" si="14"/>
        <v>44.827586206896555</v>
      </c>
    </row>
    <row r="931" spans="1:9" x14ac:dyDescent="0.2">
      <c r="A931" t="s">
        <v>1190</v>
      </c>
      <c r="B931" t="s">
        <v>1192</v>
      </c>
      <c r="C931" t="s">
        <v>1191</v>
      </c>
      <c r="D931" t="s">
        <v>85</v>
      </c>
      <c r="E931" t="s">
        <v>1164</v>
      </c>
      <c r="F931" s="14">
        <v>5.8999999999999997E-2</v>
      </c>
      <c r="G931" s="15">
        <v>22</v>
      </c>
      <c r="H931" s="16">
        <v>39</v>
      </c>
      <c r="I931" s="17">
        <f t="shared" si="14"/>
        <v>44.73684210526315</v>
      </c>
    </row>
    <row r="932" spans="1:9" x14ac:dyDescent="0.2">
      <c r="A932" t="s">
        <v>708</v>
      </c>
      <c r="B932" t="s">
        <v>143</v>
      </c>
      <c r="C932" t="s">
        <v>709</v>
      </c>
      <c r="D932" t="s">
        <v>267</v>
      </c>
      <c r="E932" t="s">
        <v>268</v>
      </c>
      <c r="F932" s="14">
        <v>3.5000000000000003E-2</v>
      </c>
      <c r="G932" s="15">
        <v>22</v>
      </c>
      <c r="H932" s="16">
        <v>39</v>
      </c>
      <c r="I932" s="17">
        <f t="shared" si="14"/>
        <v>44.73684210526315</v>
      </c>
    </row>
    <row r="933" spans="1:9" x14ac:dyDescent="0.2">
      <c r="A933" t="s">
        <v>329</v>
      </c>
      <c r="B933" t="s">
        <v>13</v>
      </c>
      <c r="C933" t="s">
        <v>330</v>
      </c>
      <c r="D933" t="s">
        <v>8</v>
      </c>
      <c r="E933" t="s">
        <v>11</v>
      </c>
      <c r="F933" s="14">
        <v>1.7999999999999999E-2</v>
      </c>
      <c r="G933" s="15">
        <v>27</v>
      </c>
      <c r="H933" s="16">
        <v>48</v>
      </c>
      <c r="I933" s="17">
        <f t="shared" si="14"/>
        <v>44.680851063829785</v>
      </c>
    </row>
    <row r="934" spans="1:9" x14ac:dyDescent="0.2">
      <c r="A934" t="s">
        <v>625</v>
      </c>
      <c r="B934" t="s">
        <v>1155</v>
      </c>
      <c r="C934" t="s">
        <v>626</v>
      </c>
      <c r="D934" t="s">
        <v>8</v>
      </c>
      <c r="E934" t="s">
        <v>18</v>
      </c>
      <c r="F934" s="14">
        <v>4.0999999999999988E-2</v>
      </c>
      <c r="G934" s="15">
        <v>27</v>
      </c>
      <c r="H934" s="16">
        <v>48</v>
      </c>
      <c r="I934" s="17">
        <f t="shared" si="14"/>
        <v>44.680851063829785</v>
      </c>
    </row>
    <row r="935" spans="1:9" x14ac:dyDescent="0.2">
      <c r="A935" t="s">
        <v>892</v>
      </c>
      <c r="B935" t="s">
        <v>895</v>
      </c>
      <c r="C935" t="s">
        <v>893</v>
      </c>
      <c r="D935" t="s">
        <v>8</v>
      </c>
      <c r="E935" t="s">
        <v>27</v>
      </c>
      <c r="F935" s="14">
        <v>3.4000000000000002E-2</v>
      </c>
      <c r="G935" s="15">
        <v>27</v>
      </c>
      <c r="H935" s="16">
        <v>48</v>
      </c>
      <c r="I935" s="17">
        <f t="shared" si="14"/>
        <v>44.680851063829785</v>
      </c>
    </row>
    <row r="936" spans="1:9" x14ac:dyDescent="0.2">
      <c r="A936" t="s">
        <v>778</v>
      </c>
      <c r="B936" t="s">
        <v>1289</v>
      </c>
      <c r="C936" t="s">
        <v>779</v>
      </c>
      <c r="D936" t="s">
        <v>8</v>
      </c>
      <c r="E936" t="s">
        <v>1144</v>
      </c>
      <c r="F936" s="14">
        <v>3.7000000000000012E-2</v>
      </c>
      <c r="G936" s="15">
        <v>32</v>
      </c>
      <c r="H936" s="16">
        <v>57</v>
      </c>
      <c r="I936" s="17">
        <f t="shared" si="14"/>
        <v>44.642857142857139</v>
      </c>
    </row>
    <row r="937" spans="1:9" x14ac:dyDescent="0.2">
      <c r="A937" t="s">
        <v>479</v>
      </c>
      <c r="B937" t="s">
        <v>13</v>
      </c>
      <c r="C937" t="s">
        <v>480</v>
      </c>
      <c r="D937" t="s">
        <v>30</v>
      </c>
      <c r="E937" t="s">
        <v>31</v>
      </c>
      <c r="F937" s="14">
        <v>2.5999999999999999E-2</v>
      </c>
      <c r="G937" s="15">
        <v>6</v>
      </c>
      <c r="H937" s="16">
        <v>10</v>
      </c>
      <c r="I937" s="17">
        <f t="shared" si="14"/>
        <v>44.444444444444443</v>
      </c>
    </row>
    <row r="938" spans="1:9" x14ac:dyDescent="0.2">
      <c r="A938" t="s">
        <v>481</v>
      </c>
      <c r="B938" t="s">
        <v>13</v>
      </c>
      <c r="C938" t="s">
        <v>482</v>
      </c>
      <c r="D938" t="s">
        <v>30</v>
      </c>
      <c r="E938" t="s">
        <v>31</v>
      </c>
      <c r="F938" s="14">
        <v>7.400000000000001E-2</v>
      </c>
      <c r="G938" s="15">
        <v>6</v>
      </c>
      <c r="H938" s="16">
        <v>10</v>
      </c>
      <c r="I938" s="17">
        <f t="shared" si="14"/>
        <v>44.444444444444443</v>
      </c>
    </row>
    <row r="939" spans="1:9" x14ac:dyDescent="0.2">
      <c r="A939" t="s">
        <v>156</v>
      </c>
      <c r="B939" t="s">
        <v>1234</v>
      </c>
      <c r="C939" t="s">
        <v>158</v>
      </c>
      <c r="D939" t="s">
        <v>38</v>
      </c>
      <c r="E939" t="s">
        <v>159</v>
      </c>
      <c r="F939" s="14">
        <v>0.11</v>
      </c>
      <c r="G939" s="15">
        <v>6</v>
      </c>
      <c r="H939" s="16">
        <v>10</v>
      </c>
      <c r="I939" s="17">
        <f t="shared" si="14"/>
        <v>44.444444444444443</v>
      </c>
    </row>
    <row r="940" spans="1:9" x14ac:dyDescent="0.2">
      <c r="A940" t="s">
        <v>601</v>
      </c>
      <c r="B940" t="s">
        <v>33</v>
      </c>
      <c r="C940" t="s">
        <v>602</v>
      </c>
      <c r="D940" t="s">
        <v>57</v>
      </c>
      <c r="E940" t="s">
        <v>58</v>
      </c>
      <c r="F940" s="14">
        <v>0.06</v>
      </c>
      <c r="G940" s="15">
        <v>6</v>
      </c>
      <c r="H940" s="16">
        <v>10</v>
      </c>
      <c r="I940" s="17">
        <f t="shared" si="14"/>
        <v>44.444444444444443</v>
      </c>
    </row>
    <row r="941" spans="1:9" x14ac:dyDescent="0.2">
      <c r="A941" t="s">
        <v>938</v>
      </c>
      <c r="B941" t="s">
        <v>939</v>
      </c>
      <c r="C941" t="s">
        <v>940</v>
      </c>
      <c r="D941" t="s">
        <v>245</v>
      </c>
      <c r="E941" t="s">
        <v>560</v>
      </c>
      <c r="F941" s="14">
        <v>2.7E-2</v>
      </c>
      <c r="G941" s="15">
        <v>11</v>
      </c>
      <c r="H941" s="16">
        <v>19</v>
      </c>
      <c r="I941" s="17">
        <f t="shared" si="14"/>
        <v>44.444444444444443</v>
      </c>
    </row>
    <row r="942" spans="1:9" x14ac:dyDescent="0.2">
      <c r="A942" t="s">
        <v>1023</v>
      </c>
      <c r="B942" t="s">
        <v>13</v>
      </c>
      <c r="C942" t="s">
        <v>1024</v>
      </c>
      <c r="D942" t="s">
        <v>162</v>
      </c>
      <c r="E942" t="s">
        <v>39</v>
      </c>
      <c r="F942" s="14">
        <v>2.1999999999999999E-2</v>
      </c>
      <c r="G942" s="15">
        <v>11</v>
      </c>
      <c r="H942" s="16">
        <v>19</v>
      </c>
      <c r="I942" s="17">
        <f t="shared" si="14"/>
        <v>44.444444444444443</v>
      </c>
    </row>
    <row r="943" spans="1:9" x14ac:dyDescent="0.2">
      <c r="A943" t="s">
        <v>1051</v>
      </c>
      <c r="B943" t="s">
        <v>20</v>
      </c>
      <c r="C943" t="s">
        <v>1052</v>
      </c>
      <c r="D943" t="s">
        <v>8</v>
      </c>
      <c r="E943" t="s">
        <v>1144</v>
      </c>
      <c r="F943" s="14">
        <v>0.05</v>
      </c>
      <c r="G943" s="15">
        <v>11</v>
      </c>
      <c r="H943" s="16">
        <v>19</v>
      </c>
      <c r="I943" s="17">
        <f t="shared" si="14"/>
        <v>44.444444444444443</v>
      </c>
    </row>
    <row r="944" spans="1:9" x14ac:dyDescent="0.2">
      <c r="A944" t="s">
        <v>485</v>
      </c>
      <c r="B944" t="s">
        <v>1154</v>
      </c>
      <c r="C944" t="s">
        <v>486</v>
      </c>
      <c r="D944" t="s">
        <v>76</v>
      </c>
      <c r="E944" t="s">
        <v>77</v>
      </c>
      <c r="F944" s="14">
        <v>4.2000000000000003E-2</v>
      </c>
      <c r="G944" s="15">
        <v>21</v>
      </c>
      <c r="H944" s="16">
        <v>37</v>
      </c>
      <c r="I944" s="17">
        <f t="shared" si="14"/>
        <v>44.444444444444443</v>
      </c>
    </row>
    <row r="945" spans="1:9" x14ac:dyDescent="0.2">
      <c r="A945" t="s">
        <v>276</v>
      </c>
      <c r="B945" t="s">
        <v>1155</v>
      </c>
      <c r="C945" t="s">
        <v>277</v>
      </c>
      <c r="D945" t="s">
        <v>8</v>
      </c>
      <c r="E945" t="s">
        <v>65</v>
      </c>
      <c r="F945" s="14">
        <v>3.5999999999999997E-2</v>
      </c>
      <c r="G945" s="15">
        <v>21</v>
      </c>
      <c r="H945" s="16">
        <v>37</v>
      </c>
      <c r="I945" s="17">
        <f t="shared" si="14"/>
        <v>44.444444444444443</v>
      </c>
    </row>
    <row r="946" spans="1:9" x14ac:dyDescent="0.2">
      <c r="A946" t="s">
        <v>211</v>
      </c>
      <c r="B946" t="s">
        <v>20</v>
      </c>
      <c r="C946" t="s">
        <v>212</v>
      </c>
      <c r="D946" t="s">
        <v>8</v>
      </c>
      <c r="E946" t="s">
        <v>27</v>
      </c>
      <c r="F946" s="14">
        <v>2.3E-2</v>
      </c>
      <c r="G946" s="15">
        <v>36</v>
      </c>
      <c r="H946" s="16">
        <v>64</v>
      </c>
      <c r="I946" s="17">
        <f t="shared" si="14"/>
        <v>44.444444444444443</v>
      </c>
    </row>
    <row r="947" spans="1:9" x14ac:dyDescent="0.2">
      <c r="A947" t="s">
        <v>464</v>
      </c>
      <c r="B947" t="s">
        <v>13</v>
      </c>
      <c r="C947" t="s">
        <v>465</v>
      </c>
      <c r="D947" t="s">
        <v>85</v>
      </c>
      <c r="E947" t="s">
        <v>466</v>
      </c>
      <c r="F947" s="14">
        <v>2.1000000000000001E-2</v>
      </c>
      <c r="G947" s="15">
        <v>30</v>
      </c>
      <c r="H947" s="16">
        <v>53</v>
      </c>
      <c r="I947" s="17">
        <f t="shared" si="14"/>
        <v>44.230769230769226</v>
      </c>
    </row>
    <row r="948" spans="1:9" x14ac:dyDescent="0.2">
      <c r="A948" t="s">
        <v>400</v>
      </c>
      <c r="B948" t="s">
        <v>1124</v>
      </c>
      <c r="C948" t="s">
        <v>402</v>
      </c>
      <c r="D948" t="s">
        <v>102</v>
      </c>
      <c r="E948" t="s">
        <v>170</v>
      </c>
      <c r="F948" s="14">
        <v>2.8000000000000001E-2</v>
      </c>
      <c r="G948" s="15">
        <v>30</v>
      </c>
      <c r="H948" s="16">
        <v>53</v>
      </c>
      <c r="I948" s="17">
        <f t="shared" si="14"/>
        <v>44.230769230769226</v>
      </c>
    </row>
    <row r="949" spans="1:9" x14ac:dyDescent="0.2">
      <c r="A949" t="s">
        <v>35</v>
      </c>
      <c r="B949" t="s">
        <v>44</v>
      </c>
      <c r="C949" t="s">
        <v>37</v>
      </c>
      <c r="D949" t="s">
        <v>38</v>
      </c>
      <c r="E949" t="s">
        <v>39</v>
      </c>
      <c r="F949" s="14">
        <v>2.9000000000000001E-2</v>
      </c>
      <c r="G949" s="15">
        <v>15</v>
      </c>
      <c r="H949" s="16">
        <v>26</v>
      </c>
      <c r="I949" s="17">
        <f t="shared" si="14"/>
        <v>43.999999999999993</v>
      </c>
    </row>
    <row r="950" spans="1:9" x14ac:dyDescent="0.2">
      <c r="A950" t="s">
        <v>585</v>
      </c>
      <c r="B950" t="s">
        <v>1247</v>
      </c>
      <c r="C950" t="s">
        <v>586</v>
      </c>
      <c r="D950" t="s">
        <v>102</v>
      </c>
      <c r="E950" t="s">
        <v>103</v>
      </c>
      <c r="F950" s="14">
        <v>2.4E-2</v>
      </c>
      <c r="G950" s="15">
        <v>24</v>
      </c>
      <c r="H950" s="16">
        <v>42</v>
      </c>
      <c r="I950" s="17">
        <f t="shared" si="14"/>
        <v>43.90243902439024</v>
      </c>
    </row>
    <row r="951" spans="1:9" x14ac:dyDescent="0.2">
      <c r="A951" t="s">
        <v>775</v>
      </c>
      <c r="B951" t="s">
        <v>1155</v>
      </c>
      <c r="C951" t="s">
        <v>776</v>
      </c>
      <c r="D951" t="s">
        <v>8</v>
      </c>
      <c r="E951" t="s">
        <v>542</v>
      </c>
      <c r="F951" s="14">
        <v>2.8000000000000001E-2</v>
      </c>
      <c r="G951" s="15">
        <v>33</v>
      </c>
      <c r="H951" s="16">
        <v>58</v>
      </c>
      <c r="I951" s="17">
        <f t="shared" si="14"/>
        <v>43.859649122807021</v>
      </c>
    </row>
    <row r="952" spans="1:9" x14ac:dyDescent="0.2">
      <c r="A952" t="s">
        <v>119</v>
      </c>
      <c r="B952" t="s">
        <v>474</v>
      </c>
      <c r="C952" t="s">
        <v>120</v>
      </c>
      <c r="D952" t="s">
        <v>38</v>
      </c>
      <c r="E952" t="s">
        <v>121</v>
      </c>
      <c r="F952" s="14">
        <v>5.5999999999999987E-2</v>
      </c>
      <c r="G952" s="15">
        <v>10</v>
      </c>
      <c r="H952" s="16">
        <v>17</v>
      </c>
      <c r="I952" s="17">
        <f t="shared" si="14"/>
        <v>43.75</v>
      </c>
    </row>
    <row r="953" spans="1:9" x14ac:dyDescent="0.2">
      <c r="A953" t="s">
        <v>156</v>
      </c>
      <c r="B953" t="s">
        <v>13</v>
      </c>
      <c r="C953" t="s">
        <v>158</v>
      </c>
      <c r="D953" t="s">
        <v>38</v>
      </c>
      <c r="E953" t="s">
        <v>159</v>
      </c>
      <c r="F953" s="14">
        <v>9.6000000000000002E-2</v>
      </c>
      <c r="G953" s="15">
        <v>10</v>
      </c>
      <c r="H953" s="16">
        <v>17</v>
      </c>
      <c r="I953" s="17">
        <f t="shared" si="14"/>
        <v>43.75</v>
      </c>
    </row>
    <row r="954" spans="1:9" x14ac:dyDescent="0.2">
      <c r="A954" t="s">
        <v>187</v>
      </c>
      <c r="B954" t="s">
        <v>13</v>
      </c>
      <c r="C954" t="s">
        <v>188</v>
      </c>
      <c r="D954" t="s">
        <v>30</v>
      </c>
      <c r="E954" t="s">
        <v>31</v>
      </c>
      <c r="F954" s="14">
        <v>4.7E-2</v>
      </c>
      <c r="G954" s="15">
        <v>10</v>
      </c>
      <c r="H954" s="16">
        <v>17</v>
      </c>
      <c r="I954" s="17">
        <f t="shared" si="14"/>
        <v>43.75</v>
      </c>
    </row>
    <row r="955" spans="1:9" x14ac:dyDescent="0.2">
      <c r="A955" t="s">
        <v>340</v>
      </c>
      <c r="B955" t="s">
        <v>20</v>
      </c>
      <c r="C955" t="s">
        <v>341</v>
      </c>
      <c r="D955" t="s">
        <v>245</v>
      </c>
      <c r="E955" t="s">
        <v>342</v>
      </c>
      <c r="F955" s="14">
        <v>0.01</v>
      </c>
      <c r="G955" s="15">
        <v>19</v>
      </c>
      <c r="H955" s="16">
        <v>33</v>
      </c>
      <c r="I955" s="17">
        <f t="shared" si="14"/>
        <v>43.75</v>
      </c>
    </row>
    <row r="956" spans="1:9" x14ac:dyDescent="0.2">
      <c r="A956" t="s">
        <v>807</v>
      </c>
      <c r="B956" t="s">
        <v>100</v>
      </c>
      <c r="C956" t="s">
        <v>808</v>
      </c>
      <c r="D956" t="s">
        <v>102</v>
      </c>
      <c r="E956" t="s">
        <v>210</v>
      </c>
      <c r="F956" s="14">
        <v>4.2000000000000003E-2</v>
      </c>
      <c r="G956" s="15">
        <v>23</v>
      </c>
      <c r="H956" s="16">
        <v>40</v>
      </c>
      <c r="I956" s="17">
        <f t="shared" si="14"/>
        <v>43.589743589743591</v>
      </c>
    </row>
    <row r="957" spans="1:9" x14ac:dyDescent="0.2">
      <c r="A957" t="s">
        <v>807</v>
      </c>
      <c r="B957" t="s">
        <v>1154</v>
      </c>
      <c r="C957" t="s">
        <v>808</v>
      </c>
      <c r="D957" t="s">
        <v>102</v>
      </c>
      <c r="E957" t="s">
        <v>210</v>
      </c>
      <c r="F957" s="14">
        <v>4.0999999999999988E-2</v>
      </c>
      <c r="G957" s="15">
        <v>23</v>
      </c>
      <c r="H957" s="16">
        <v>40</v>
      </c>
      <c r="I957" s="17">
        <f t="shared" si="14"/>
        <v>43.589743589743591</v>
      </c>
    </row>
    <row r="958" spans="1:9" x14ac:dyDescent="0.2">
      <c r="A958" t="s">
        <v>909</v>
      </c>
      <c r="B958" t="s">
        <v>13</v>
      </c>
      <c r="C958" t="s">
        <v>910</v>
      </c>
      <c r="D958" t="s">
        <v>281</v>
      </c>
      <c r="E958" t="s">
        <v>911</v>
      </c>
      <c r="F958" s="14">
        <v>7.5999999999999998E-2</v>
      </c>
      <c r="G958" s="15">
        <v>14</v>
      </c>
      <c r="H958" s="16">
        <v>24</v>
      </c>
      <c r="I958" s="17">
        <f t="shared" si="14"/>
        <v>43.478260869565219</v>
      </c>
    </row>
    <row r="959" spans="1:9" x14ac:dyDescent="0.2">
      <c r="A959" t="s">
        <v>532</v>
      </c>
      <c r="B959" t="s">
        <v>1459</v>
      </c>
      <c r="C959" t="s">
        <v>533</v>
      </c>
      <c r="D959" t="s">
        <v>162</v>
      </c>
      <c r="E959" t="s">
        <v>8</v>
      </c>
      <c r="F959" s="14">
        <v>1.7000000000000001E-2</v>
      </c>
      <c r="G959" s="15">
        <v>27</v>
      </c>
      <c r="H959" s="16">
        <v>47</v>
      </c>
      <c r="I959" s="17">
        <f t="shared" si="14"/>
        <v>43.478260869565219</v>
      </c>
    </row>
    <row r="960" spans="1:9" x14ac:dyDescent="0.2">
      <c r="A960" t="s">
        <v>1041</v>
      </c>
      <c r="B960" t="s">
        <v>13</v>
      </c>
      <c r="C960" t="s">
        <v>1042</v>
      </c>
      <c r="D960" t="s">
        <v>102</v>
      </c>
      <c r="E960" t="s">
        <v>103</v>
      </c>
      <c r="F960" s="14">
        <v>1.7000000000000001E-2</v>
      </c>
      <c r="G960" s="15">
        <v>27</v>
      </c>
      <c r="H960" s="16">
        <v>47</v>
      </c>
      <c r="I960" s="17">
        <f t="shared" si="14"/>
        <v>43.478260869565219</v>
      </c>
    </row>
    <row r="961" spans="1:9" x14ac:dyDescent="0.2">
      <c r="A961" t="s">
        <v>984</v>
      </c>
      <c r="B961" t="s">
        <v>1155</v>
      </c>
      <c r="C961" t="s">
        <v>985</v>
      </c>
      <c r="D961" t="s">
        <v>8</v>
      </c>
      <c r="E961" t="s">
        <v>11</v>
      </c>
      <c r="F961" s="14">
        <v>6.6000000000000003E-2</v>
      </c>
      <c r="G961" s="15">
        <v>22</v>
      </c>
      <c r="H961" s="16">
        <v>38</v>
      </c>
      <c r="I961" s="17">
        <f t="shared" si="14"/>
        <v>43.243243243243242</v>
      </c>
    </row>
    <row r="962" spans="1:9" x14ac:dyDescent="0.2">
      <c r="A962" t="s">
        <v>1009</v>
      </c>
      <c r="B962" t="s">
        <v>1330</v>
      </c>
      <c r="C962" t="s">
        <v>1010</v>
      </c>
      <c r="D962" t="s">
        <v>8</v>
      </c>
      <c r="E962" t="s">
        <v>22</v>
      </c>
      <c r="F962" s="14">
        <v>1.2999999999999999E-2</v>
      </c>
      <c r="G962" s="15">
        <v>22</v>
      </c>
      <c r="H962" s="16">
        <v>38</v>
      </c>
      <c r="I962" s="17">
        <f t="shared" si="14"/>
        <v>43.243243243243242</v>
      </c>
    </row>
    <row r="963" spans="1:9" x14ac:dyDescent="0.2">
      <c r="A963" t="s">
        <v>1041</v>
      </c>
      <c r="B963" t="s">
        <v>1341</v>
      </c>
      <c r="C963" t="s">
        <v>1042</v>
      </c>
      <c r="D963" t="s">
        <v>102</v>
      </c>
      <c r="E963" t="s">
        <v>103</v>
      </c>
      <c r="F963" s="14">
        <v>2.1000000000000001E-2</v>
      </c>
      <c r="G963" s="15">
        <v>22</v>
      </c>
      <c r="H963" s="16">
        <v>38</v>
      </c>
      <c r="I963" s="17">
        <f t="shared" si="14"/>
        <v>43.243243243243242</v>
      </c>
    </row>
    <row r="964" spans="1:9" x14ac:dyDescent="0.2">
      <c r="A964" t="s">
        <v>966</v>
      </c>
      <c r="B964" t="s">
        <v>1016</v>
      </c>
      <c r="C964" t="s">
        <v>967</v>
      </c>
      <c r="D964" t="s">
        <v>8</v>
      </c>
      <c r="E964" t="s">
        <v>98</v>
      </c>
      <c r="F964" s="14">
        <v>7.2999999999999995E-2</v>
      </c>
      <c r="G964" s="15">
        <v>26</v>
      </c>
      <c r="H964" s="16">
        <v>45</v>
      </c>
      <c r="I964" s="17">
        <f t="shared" si="14"/>
        <v>43.18181818181818</v>
      </c>
    </row>
    <row r="965" spans="1:9" x14ac:dyDescent="0.2">
      <c r="A965" t="s">
        <v>361</v>
      </c>
      <c r="B965" t="s">
        <v>1340</v>
      </c>
      <c r="C965" t="s">
        <v>362</v>
      </c>
      <c r="D965" t="s">
        <v>8</v>
      </c>
      <c r="E965" t="s">
        <v>1144</v>
      </c>
      <c r="F965" s="14">
        <v>5.0999999999999997E-2</v>
      </c>
      <c r="G965" s="15">
        <v>26</v>
      </c>
      <c r="H965" s="16">
        <v>45</v>
      </c>
      <c r="I965" s="17">
        <f t="shared" si="14"/>
        <v>43.18181818181818</v>
      </c>
    </row>
    <row r="966" spans="1:9" x14ac:dyDescent="0.2">
      <c r="A966" t="s">
        <v>45</v>
      </c>
      <c r="B966" t="s">
        <v>1154</v>
      </c>
      <c r="C966" t="s">
        <v>46</v>
      </c>
      <c r="D966" t="s">
        <v>47</v>
      </c>
      <c r="E966" t="s">
        <v>48</v>
      </c>
      <c r="F966" s="14">
        <v>3.7000000000000012E-2</v>
      </c>
      <c r="G966" s="15">
        <v>5</v>
      </c>
      <c r="H966" s="16">
        <v>8</v>
      </c>
      <c r="I966" s="17">
        <f t="shared" si="14"/>
        <v>42.857142857142861</v>
      </c>
    </row>
    <row r="967" spans="1:9" x14ac:dyDescent="0.2">
      <c r="A967" t="s">
        <v>1445</v>
      </c>
      <c r="B967" t="s">
        <v>13</v>
      </c>
      <c r="C967" t="s">
        <v>1486</v>
      </c>
      <c r="D967" t="s">
        <v>47</v>
      </c>
      <c r="E967" t="s">
        <v>48</v>
      </c>
      <c r="F967" s="14">
        <v>3.5999999999999997E-2</v>
      </c>
      <c r="G967" s="15">
        <v>5</v>
      </c>
      <c r="H967" s="16">
        <v>8</v>
      </c>
      <c r="I967" s="17">
        <f t="shared" si="14"/>
        <v>42.857142857142861</v>
      </c>
    </row>
    <row r="968" spans="1:9" x14ac:dyDescent="0.2">
      <c r="A968" t="s">
        <v>1447</v>
      </c>
      <c r="B968" t="s">
        <v>13</v>
      </c>
      <c r="C968" t="s">
        <v>1488</v>
      </c>
      <c r="D968" t="s">
        <v>47</v>
      </c>
      <c r="E968" t="s">
        <v>1437</v>
      </c>
      <c r="F968" s="14">
        <v>4.4999999999999998E-2</v>
      </c>
      <c r="G968" s="15">
        <v>9</v>
      </c>
      <c r="H968" s="16">
        <v>15</v>
      </c>
      <c r="I968" s="17">
        <f t="shared" ref="I968:I1031" si="15">(1 - (G968-1)/(H968-1))*100</f>
        <v>42.857142857142861</v>
      </c>
    </row>
    <row r="969" spans="1:9" x14ac:dyDescent="0.2">
      <c r="A969" t="s">
        <v>203</v>
      </c>
      <c r="B969" t="s">
        <v>13</v>
      </c>
      <c r="C969" t="s">
        <v>204</v>
      </c>
      <c r="D969" t="s">
        <v>30</v>
      </c>
      <c r="E969" t="s">
        <v>31</v>
      </c>
      <c r="F969" s="14">
        <v>0.1</v>
      </c>
      <c r="G969" s="15">
        <v>9</v>
      </c>
      <c r="H969" s="16">
        <v>15</v>
      </c>
      <c r="I969" s="17">
        <f t="shared" si="15"/>
        <v>42.857142857142861</v>
      </c>
    </row>
    <row r="970" spans="1:9" x14ac:dyDescent="0.2">
      <c r="A970" t="s">
        <v>203</v>
      </c>
      <c r="B970" t="s">
        <v>92</v>
      </c>
      <c r="C970" t="s">
        <v>204</v>
      </c>
      <c r="D970" t="s">
        <v>30</v>
      </c>
      <c r="E970" t="s">
        <v>31</v>
      </c>
      <c r="F970" s="14">
        <v>2.1000000000000001E-2</v>
      </c>
      <c r="G970" s="15">
        <v>9</v>
      </c>
      <c r="H970" s="16">
        <v>15</v>
      </c>
      <c r="I970" s="17">
        <f t="shared" si="15"/>
        <v>42.857142857142861</v>
      </c>
    </row>
    <row r="971" spans="1:9" x14ac:dyDescent="0.2">
      <c r="A971" t="s">
        <v>1023</v>
      </c>
      <c r="B971" t="s">
        <v>33</v>
      </c>
      <c r="C971" t="s">
        <v>1024</v>
      </c>
      <c r="D971" t="s">
        <v>162</v>
      </c>
      <c r="E971" t="s">
        <v>39</v>
      </c>
      <c r="F971" s="14">
        <v>2.4E-2</v>
      </c>
      <c r="G971" s="15">
        <v>9</v>
      </c>
      <c r="H971" s="16">
        <v>15</v>
      </c>
      <c r="I971" s="17">
        <f t="shared" si="15"/>
        <v>42.857142857142861</v>
      </c>
    </row>
    <row r="972" spans="1:9" x14ac:dyDescent="0.2">
      <c r="A972" t="s">
        <v>1456</v>
      </c>
      <c r="B972" t="s">
        <v>1402</v>
      </c>
      <c r="C972" t="s">
        <v>1496</v>
      </c>
      <c r="D972" t="s">
        <v>85</v>
      </c>
      <c r="E972" t="s">
        <v>707</v>
      </c>
      <c r="F972" s="14">
        <v>7.5999999999999998E-2</v>
      </c>
      <c r="G972" s="15">
        <v>13</v>
      </c>
      <c r="H972" s="16">
        <v>22</v>
      </c>
      <c r="I972" s="17">
        <f t="shared" si="15"/>
        <v>42.857142857142861</v>
      </c>
    </row>
    <row r="973" spans="1:9" x14ac:dyDescent="0.2">
      <c r="A973" t="s">
        <v>585</v>
      </c>
      <c r="B973" t="s">
        <v>13</v>
      </c>
      <c r="C973" t="s">
        <v>586</v>
      </c>
      <c r="D973" t="s">
        <v>102</v>
      </c>
      <c r="E973" t="s">
        <v>103</v>
      </c>
      <c r="F973" s="14">
        <v>2.5000000000000001E-2</v>
      </c>
      <c r="G973" s="15">
        <v>29</v>
      </c>
      <c r="H973" s="16">
        <v>50</v>
      </c>
      <c r="I973" s="17">
        <f t="shared" si="15"/>
        <v>42.857142857142861</v>
      </c>
    </row>
    <row r="974" spans="1:9" x14ac:dyDescent="0.2">
      <c r="A974" t="s">
        <v>1071</v>
      </c>
      <c r="B974" t="s">
        <v>1074</v>
      </c>
      <c r="C974" t="s">
        <v>1072</v>
      </c>
      <c r="D974" t="s">
        <v>8</v>
      </c>
      <c r="E974" t="s">
        <v>27</v>
      </c>
      <c r="F974" s="14">
        <v>5.8999999999999997E-2</v>
      </c>
      <c r="G974" s="15">
        <v>29</v>
      </c>
      <c r="H974" s="16">
        <v>50</v>
      </c>
      <c r="I974" s="17">
        <f t="shared" si="15"/>
        <v>42.857142857142861</v>
      </c>
    </row>
    <row r="975" spans="1:9" x14ac:dyDescent="0.2">
      <c r="A975" t="s">
        <v>412</v>
      </c>
      <c r="B975" t="s">
        <v>414</v>
      </c>
      <c r="C975" t="s">
        <v>413</v>
      </c>
      <c r="D975" t="s">
        <v>8</v>
      </c>
      <c r="E975" t="s">
        <v>62</v>
      </c>
      <c r="F975" s="14">
        <v>3.1E-2</v>
      </c>
      <c r="G975" s="15">
        <v>37</v>
      </c>
      <c r="H975" s="16">
        <v>64</v>
      </c>
      <c r="I975" s="17">
        <f t="shared" si="15"/>
        <v>42.857142857142861</v>
      </c>
    </row>
    <row r="976" spans="1:9" x14ac:dyDescent="0.2">
      <c r="A976" t="s">
        <v>898</v>
      </c>
      <c r="B976" t="s">
        <v>13</v>
      </c>
      <c r="C976" t="s">
        <v>899</v>
      </c>
      <c r="D976" t="s">
        <v>102</v>
      </c>
      <c r="E976" t="s">
        <v>170</v>
      </c>
      <c r="F976" s="14">
        <v>2.3E-2</v>
      </c>
      <c r="G976" s="15">
        <v>32</v>
      </c>
      <c r="H976" s="16">
        <v>55</v>
      </c>
      <c r="I976" s="17">
        <f t="shared" si="15"/>
        <v>42.592592592592595</v>
      </c>
    </row>
    <row r="977" spans="1:9" x14ac:dyDescent="0.2">
      <c r="A977" t="s">
        <v>32</v>
      </c>
      <c r="B977" t="s">
        <v>207</v>
      </c>
      <c r="C977" t="s">
        <v>34</v>
      </c>
      <c r="D977" t="s">
        <v>8</v>
      </c>
      <c r="E977" t="s">
        <v>27</v>
      </c>
      <c r="F977" s="14">
        <v>2.9000000000000001E-2</v>
      </c>
      <c r="G977" s="15">
        <v>28</v>
      </c>
      <c r="H977" s="16">
        <v>48</v>
      </c>
      <c r="I977" s="17">
        <f t="shared" si="15"/>
        <v>42.553191489361694</v>
      </c>
    </row>
    <row r="978" spans="1:9" x14ac:dyDescent="0.2">
      <c r="A978" t="s">
        <v>812</v>
      </c>
      <c r="B978" t="s">
        <v>20</v>
      </c>
      <c r="C978" t="s">
        <v>813</v>
      </c>
      <c r="D978" t="s">
        <v>102</v>
      </c>
      <c r="E978" t="s">
        <v>210</v>
      </c>
      <c r="F978" s="14">
        <v>1.7999999999999999E-2</v>
      </c>
      <c r="G978" s="15">
        <v>28</v>
      </c>
      <c r="H978" s="16">
        <v>48</v>
      </c>
      <c r="I978" s="17">
        <f t="shared" si="15"/>
        <v>42.553191489361694</v>
      </c>
    </row>
    <row r="979" spans="1:9" x14ac:dyDescent="0.2">
      <c r="A979" t="s">
        <v>89</v>
      </c>
      <c r="B979" t="s">
        <v>20</v>
      </c>
      <c r="C979" t="s">
        <v>90</v>
      </c>
      <c r="D979" t="s">
        <v>8</v>
      </c>
      <c r="E979" t="s">
        <v>18</v>
      </c>
      <c r="F979" s="14">
        <v>1.9E-2</v>
      </c>
      <c r="G979" s="15">
        <v>24</v>
      </c>
      <c r="H979" s="16">
        <v>41</v>
      </c>
      <c r="I979" s="17">
        <f t="shared" si="15"/>
        <v>42.500000000000007</v>
      </c>
    </row>
    <row r="980" spans="1:9" x14ac:dyDescent="0.2">
      <c r="A980" t="s">
        <v>689</v>
      </c>
      <c r="B980" t="s">
        <v>692</v>
      </c>
      <c r="C980" t="s">
        <v>690</v>
      </c>
      <c r="D980" t="s">
        <v>137</v>
      </c>
      <c r="E980" t="s">
        <v>691</v>
      </c>
      <c r="F980" s="14">
        <v>3.7999999999999999E-2</v>
      </c>
      <c r="G980" s="15">
        <v>24</v>
      </c>
      <c r="H980" s="16">
        <v>41</v>
      </c>
      <c r="I980" s="17">
        <f t="shared" si="15"/>
        <v>42.500000000000007</v>
      </c>
    </row>
    <row r="981" spans="1:9" x14ac:dyDescent="0.2">
      <c r="A981" t="s">
        <v>374</v>
      </c>
      <c r="B981" t="s">
        <v>1351</v>
      </c>
      <c r="C981" t="s">
        <v>376</v>
      </c>
      <c r="D981" t="s">
        <v>356</v>
      </c>
      <c r="E981" t="s">
        <v>1151</v>
      </c>
      <c r="F981" s="14">
        <v>6.9999999999999993E-3</v>
      </c>
      <c r="G981" s="15">
        <v>24</v>
      </c>
      <c r="H981" s="16">
        <v>41</v>
      </c>
      <c r="I981" s="17">
        <f t="shared" si="15"/>
        <v>42.500000000000007</v>
      </c>
    </row>
    <row r="982" spans="1:9" x14ac:dyDescent="0.2">
      <c r="A982" t="s">
        <v>616</v>
      </c>
      <c r="B982" t="s">
        <v>618</v>
      </c>
      <c r="C982" t="s">
        <v>617</v>
      </c>
      <c r="D982" t="s">
        <v>38</v>
      </c>
      <c r="E982" t="s">
        <v>182</v>
      </c>
      <c r="F982" s="14">
        <v>3.5999999999999997E-2</v>
      </c>
      <c r="G982" s="15">
        <v>20</v>
      </c>
      <c r="H982" s="16">
        <v>34</v>
      </c>
      <c r="I982" s="17">
        <f t="shared" si="15"/>
        <v>42.424242424242422</v>
      </c>
    </row>
    <row r="983" spans="1:9" x14ac:dyDescent="0.2">
      <c r="A983" t="s">
        <v>947</v>
      </c>
      <c r="B983" t="s">
        <v>13</v>
      </c>
      <c r="C983" t="s">
        <v>948</v>
      </c>
      <c r="D983" t="s">
        <v>30</v>
      </c>
      <c r="E983" t="s">
        <v>687</v>
      </c>
      <c r="F983" s="14">
        <v>6.8000000000000005E-2</v>
      </c>
      <c r="G983" s="15">
        <v>20</v>
      </c>
      <c r="H983" s="16">
        <v>34</v>
      </c>
      <c r="I983" s="17">
        <f t="shared" si="15"/>
        <v>42.424242424242422</v>
      </c>
    </row>
    <row r="984" spans="1:9" x14ac:dyDescent="0.2">
      <c r="A984" t="s">
        <v>501</v>
      </c>
      <c r="B984" t="s">
        <v>13</v>
      </c>
      <c r="C984" t="s">
        <v>502</v>
      </c>
      <c r="D984" t="s">
        <v>102</v>
      </c>
      <c r="E984" t="s">
        <v>210</v>
      </c>
      <c r="F984" s="14">
        <v>1.7000000000000001E-2</v>
      </c>
      <c r="G984" s="15">
        <v>35</v>
      </c>
      <c r="H984" s="16">
        <v>60</v>
      </c>
      <c r="I984" s="17">
        <f t="shared" si="15"/>
        <v>42.372881355932201</v>
      </c>
    </row>
    <row r="985" spans="1:9" x14ac:dyDescent="0.2">
      <c r="A985" t="s">
        <v>780</v>
      </c>
      <c r="B985" t="s">
        <v>100</v>
      </c>
      <c r="C985" t="s">
        <v>781</v>
      </c>
      <c r="D985" t="s">
        <v>102</v>
      </c>
      <c r="E985" t="s">
        <v>170</v>
      </c>
      <c r="F985" s="14">
        <v>2.1000000000000001E-2</v>
      </c>
      <c r="G985" s="15">
        <v>35</v>
      </c>
      <c r="H985" s="16">
        <v>60</v>
      </c>
      <c r="I985" s="17">
        <f t="shared" si="15"/>
        <v>42.372881355932201</v>
      </c>
    </row>
    <row r="986" spans="1:9" x14ac:dyDescent="0.2">
      <c r="A986" t="s">
        <v>718</v>
      </c>
      <c r="B986" t="s">
        <v>564</v>
      </c>
      <c r="C986" t="s">
        <v>719</v>
      </c>
      <c r="D986" t="s">
        <v>102</v>
      </c>
      <c r="E986" t="s">
        <v>170</v>
      </c>
      <c r="F986" s="14">
        <v>2.8000000000000001E-2</v>
      </c>
      <c r="G986" s="15">
        <v>31</v>
      </c>
      <c r="H986" s="16">
        <v>53</v>
      </c>
      <c r="I986" s="17">
        <f t="shared" si="15"/>
        <v>42.307692307692314</v>
      </c>
    </row>
    <row r="987" spans="1:9" x14ac:dyDescent="0.2">
      <c r="A987" t="s">
        <v>321</v>
      </c>
      <c r="B987" t="s">
        <v>20</v>
      </c>
      <c r="C987" t="s">
        <v>323</v>
      </c>
      <c r="D987" t="s">
        <v>137</v>
      </c>
      <c r="E987" t="s">
        <v>257</v>
      </c>
      <c r="F987" s="14">
        <v>1.4E-2</v>
      </c>
      <c r="G987" s="15">
        <v>31</v>
      </c>
      <c r="H987" s="16">
        <v>53</v>
      </c>
      <c r="I987" s="17">
        <f t="shared" si="15"/>
        <v>42.307692307692314</v>
      </c>
    </row>
    <row r="988" spans="1:9" x14ac:dyDescent="0.2">
      <c r="A988" t="s">
        <v>513</v>
      </c>
      <c r="B988" t="s">
        <v>515</v>
      </c>
      <c r="C988" t="s">
        <v>514</v>
      </c>
      <c r="D988" t="s">
        <v>8</v>
      </c>
      <c r="E988" t="s">
        <v>22</v>
      </c>
      <c r="F988" s="14">
        <v>6.0000000000000001E-3</v>
      </c>
      <c r="G988" s="15">
        <v>27</v>
      </c>
      <c r="H988" s="16">
        <v>46</v>
      </c>
      <c r="I988" s="17">
        <f t="shared" si="15"/>
        <v>42.222222222222229</v>
      </c>
    </row>
    <row r="989" spans="1:9" x14ac:dyDescent="0.2">
      <c r="A989" t="s">
        <v>166</v>
      </c>
      <c r="B989" t="s">
        <v>1238</v>
      </c>
      <c r="C989" t="s">
        <v>167</v>
      </c>
      <c r="D989" t="s">
        <v>102</v>
      </c>
      <c r="E989" t="s">
        <v>103</v>
      </c>
      <c r="F989" s="14">
        <v>1.4999999999999999E-2</v>
      </c>
      <c r="G989" s="15">
        <v>23</v>
      </c>
      <c r="H989" s="16">
        <v>39</v>
      </c>
      <c r="I989" s="17">
        <f t="shared" si="15"/>
        <v>42.105263157894733</v>
      </c>
    </row>
    <row r="990" spans="1:9" x14ac:dyDescent="0.2">
      <c r="A990" t="s">
        <v>646</v>
      </c>
      <c r="B990" t="s">
        <v>1155</v>
      </c>
      <c r="C990" t="s">
        <v>647</v>
      </c>
      <c r="D990" t="s">
        <v>8</v>
      </c>
      <c r="E990" t="s">
        <v>98</v>
      </c>
      <c r="F990" s="14">
        <v>5.7000000000000002E-2</v>
      </c>
      <c r="G990" s="15">
        <v>23</v>
      </c>
      <c r="H990" s="16">
        <v>39</v>
      </c>
      <c r="I990" s="17">
        <f t="shared" si="15"/>
        <v>42.105263157894733</v>
      </c>
    </row>
    <row r="991" spans="1:9" x14ac:dyDescent="0.2">
      <c r="A991" t="s">
        <v>412</v>
      </c>
      <c r="B991" t="s">
        <v>1202</v>
      </c>
      <c r="C991" t="s">
        <v>413</v>
      </c>
      <c r="D991" t="s">
        <v>8</v>
      </c>
      <c r="E991" t="s">
        <v>62</v>
      </c>
      <c r="F991" s="14">
        <v>3.2000000000000001E-2</v>
      </c>
      <c r="G991" s="15">
        <v>34</v>
      </c>
      <c r="H991" s="16">
        <v>58</v>
      </c>
      <c r="I991" s="17">
        <f t="shared" si="15"/>
        <v>42.105263157894733</v>
      </c>
    </row>
    <row r="992" spans="1:9" x14ac:dyDescent="0.2">
      <c r="A992" t="s">
        <v>593</v>
      </c>
      <c r="B992" t="s">
        <v>20</v>
      </c>
      <c r="C992" t="s">
        <v>594</v>
      </c>
      <c r="D992" t="s">
        <v>141</v>
      </c>
      <c r="E992" t="s">
        <v>1142</v>
      </c>
      <c r="F992" s="14">
        <v>3.9E-2</v>
      </c>
      <c r="G992" s="15">
        <v>44</v>
      </c>
      <c r="H992" s="16">
        <v>75</v>
      </c>
      <c r="I992" s="17">
        <f t="shared" si="15"/>
        <v>41.891891891891895</v>
      </c>
    </row>
    <row r="993" spans="1:9" x14ac:dyDescent="0.2">
      <c r="A993" t="s">
        <v>568</v>
      </c>
      <c r="B993" t="s">
        <v>1391</v>
      </c>
      <c r="C993" t="s">
        <v>569</v>
      </c>
      <c r="D993" t="s">
        <v>8</v>
      </c>
      <c r="E993" t="s">
        <v>11</v>
      </c>
      <c r="F993" s="14">
        <v>2.5999999999999999E-2</v>
      </c>
      <c r="G993" s="15">
        <v>33</v>
      </c>
      <c r="H993" s="16">
        <v>56</v>
      </c>
      <c r="I993" s="17">
        <f t="shared" si="15"/>
        <v>41.81818181818182</v>
      </c>
    </row>
    <row r="994" spans="1:9" x14ac:dyDescent="0.2">
      <c r="A994" t="s">
        <v>45</v>
      </c>
      <c r="B994" t="s">
        <v>13</v>
      </c>
      <c r="C994" t="s">
        <v>46</v>
      </c>
      <c r="D994" t="s">
        <v>47</v>
      </c>
      <c r="E994" t="s">
        <v>48</v>
      </c>
      <c r="F994" s="14">
        <v>4.3999999999999997E-2</v>
      </c>
      <c r="G994" s="15">
        <v>8</v>
      </c>
      <c r="H994" s="16">
        <v>13</v>
      </c>
      <c r="I994" s="17">
        <f t="shared" si="15"/>
        <v>41.666666666666664</v>
      </c>
    </row>
    <row r="995" spans="1:9" x14ac:dyDescent="0.2">
      <c r="A995" t="s">
        <v>231</v>
      </c>
      <c r="B995" t="s">
        <v>13</v>
      </c>
      <c r="C995" t="s">
        <v>232</v>
      </c>
      <c r="D995" t="s">
        <v>38</v>
      </c>
      <c r="E995" t="s">
        <v>233</v>
      </c>
      <c r="F995" s="14">
        <v>2.1999999999999999E-2</v>
      </c>
      <c r="G995" s="15">
        <v>8</v>
      </c>
      <c r="H995" s="16">
        <v>13</v>
      </c>
      <c r="I995" s="17">
        <f t="shared" si="15"/>
        <v>41.666666666666664</v>
      </c>
    </row>
    <row r="996" spans="1:9" x14ac:dyDescent="0.2">
      <c r="A996" t="s">
        <v>273</v>
      </c>
      <c r="B996" t="s">
        <v>104</v>
      </c>
      <c r="C996" t="s">
        <v>274</v>
      </c>
      <c r="D996" t="s">
        <v>162</v>
      </c>
      <c r="E996" t="s">
        <v>275</v>
      </c>
      <c r="F996" s="14">
        <v>0.11</v>
      </c>
      <c r="G996" s="15">
        <v>8</v>
      </c>
      <c r="H996" s="16">
        <v>13</v>
      </c>
      <c r="I996" s="17">
        <f t="shared" si="15"/>
        <v>41.666666666666664</v>
      </c>
    </row>
    <row r="997" spans="1:9" x14ac:dyDescent="0.2">
      <c r="A997" t="s">
        <v>1203</v>
      </c>
      <c r="B997" t="s">
        <v>13</v>
      </c>
      <c r="C997" t="s">
        <v>1204</v>
      </c>
      <c r="D997" t="s">
        <v>30</v>
      </c>
      <c r="E997" t="s">
        <v>31</v>
      </c>
      <c r="F997" s="14">
        <v>7.2000000000000008E-2</v>
      </c>
      <c r="G997" s="15">
        <v>8</v>
      </c>
      <c r="H997" s="16">
        <v>13</v>
      </c>
      <c r="I997" s="17">
        <f t="shared" si="15"/>
        <v>41.666666666666664</v>
      </c>
    </row>
    <row r="998" spans="1:9" x14ac:dyDescent="0.2">
      <c r="A998" t="s">
        <v>437</v>
      </c>
      <c r="B998" t="s">
        <v>1381</v>
      </c>
      <c r="C998" t="s">
        <v>438</v>
      </c>
      <c r="D998" t="s">
        <v>85</v>
      </c>
      <c r="E998" t="s">
        <v>86</v>
      </c>
      <c r="F998" s="14">
        <v>0.1</v>
      </c>
      <c r="G998" s="15">
        <v>8</v>
      </c>
      <c r="H998" s="16">
        <v>13</v>
      </c>
      <c r="I998" s="17">
        <f t="shared" si="15"/>
        <v>41.666666666666664</v>
      </c>
    </row>
    <row r="999" spans="1:9" x14ac:dyDescent="0.2">
      <c r="A999" t="s">
        <v>684</v>
      </c>
      <c r="B999" t="s">
        <v>20</v>
      </c>
      <c r="C999" t="s">
        <v>685</v>
      </c>
      <c r="D999" t="s">
        <v>686</v>
      </c>
      <c r="E999" t="s">
        <v>687</v>
      </c>
      <c r="F999" s="14">
        <v>2.5999999999999999E-2</v>
      </c>
      <c r="G999" s="15">
        <v>8</v>
      </c>
      <c r="H999" s="16">
        <v>13</v>
      </c>
      <c r="I999" s="17">
        <f t="shared" si="15"/>
        <v>41.666666666666664</v>
      </c>
    </row>
    <row r="1000" spans="1:9" x14ac:dyDescent="0.2">
      <c r="A1000" t="s">
        <v>1421</v>
      </c>
      <c r="B1000" t="s">
        <v>1478</v>
      </c>
      <c r="C1000" t="s">
        <v>1433</v>
      </c>
      <c r="D1000" t="s">
        <v>38</v>
      </c>
      <c r="E1000" t="s">
        <v>1434</v>
      </c>
      <c r="F1000" s="14">
        <v>3.4000000000000002E-2</v>
      </c>
      <c r="G1000" s="15">
        <v>8</v>
      </c>
      <c r="H1000" s="16">
        <v>13</v>
      </c>
      <c r="I1000" s="17">
        <f t="shared" si="15"/>
        <v>41.666666666666664</v>
      </c>
    </row>
    <row r="1001" spans="1:9" x14ac:dyDescent="0.2">
      <c r="A1001" t="s">
        <v>864</v>
      </c>
      <c r="B1001" t="s">
        <v>867</v>
      </c>
      <c r="C1001" t="s">
        <v>865</v>
      </c>
      <c r="D1001" t="s">
        <v>85</v>
      </c>
      <c r="E1001" t="s">
        <v>86</v>
      </c>
      <c r="F1001" s="14">
        <v>7.9000000000000001E-2</v>
      </c>
      <c r="G1001" s="15">
        <v>8</v>
      </c>
      <c r="H1001" s="16">
        <v>13</v>
      </c>
      <c r="I1001" s="17">
        <f t="shared" si="15"/>
        <v>41.666666666666664</v>
      </c>
    </row>
    <row r="1002" spans="1:9" x14ac:dyDescent="0.2">
      <c r="A1002" t="s">
        <v>1399</v>
      </c>
      <c r="B1002" t="s">
        <v>13</v>
      </c>
      <c r="C1002" t="s">
        <v>876</v>
      </c>
      <c r="D1002" t="s">
        <v>102</v>
      </c>
      <c r="E1002" t="s">
        <v>103</v>
      </c>
      <c r="F1002" s="14">
        <v>7.2999999999999995E-2</v>
      </c>
      <c r="G1002" s="15">
        <v>8</v>
      </c>
      <c r="H1002" s="16">
        <v>13</v>
      </c>
      <c r="I1002" s="17">
        <f t="shared" si="15"/>
        <v>41.666666666666664</v>
      </c>
    </row>
    <row r="1003" spans="1:9" x14ac:dyDescent="0.2">
      <c r="A1003" t="s">
        <v>986</v>
      </c>
      <c r="B1003" t="s">
        <v>92</v>
      </c>
      <c r="C1003" t="s">
        <v>1375</v>
      </c>
      <c r="D1003" t="s">
        <v>30</v>
      </c>
      <c r="E1003" t="s">
        <v>31</v>
      </c>
      <c r="F1003" s="14">
        <v>6.7000000000000004E-2</v>
      </c>
      <c r="G1003" s="15">
        <v>8</v>
      </c>
      <c r="H1003" s="16">
        <v>13</v>
      </c>
      <c r="I1003" s="17">
        <f t="shared" si="15"/>
        <v>41.666666666666664</v>
      </c>
    </row>
    <row r="1004" spans="1:9" x14ac:dyDescent="0.2">
      <c r="A1004" t="s">
        <v>1006</v>
      </c>
      <c r="B1004" t="s">
        <v>13</v>
      </c>
      <c r="C1004" t="s">
        <v>1007</v>
      </c>
      <c r="D1004" t="s">
        <v>57</v>
      </c>
      <c r="E1004" t="s">
        <v>58</v>
      </c>
      <c r="F1004" s="14">
        <v>3.7000000000000012E-2</v>
      </c>
      <c r="G1004" s="15">
        <v>8</v>
      </c>
      <c r="H1004" s="16">
        <v>13</v>
      </c>
      <c r="I1004" s="17">
        <f t="shared" si="15"/>
        <v>41.666666666666664</v>
      </c>
    </row>
    <row r="1005" spans="1:9" x14ac:dyDescent="0.2">
      <c r="A1005" t="s">
        <v>483</v>
      </c>
      <c r="B1005" t="s">
        <v>13</v>
      </c>
      <c r="C1005" t="s">
        <v>484</v>
      </c>
      <c r="D1005" t="s">
        <v>30</v>
      </c>
      <c r="E1005" t="s">
        <v>31</v>
      </c>
      <c r="F1005" s="14">
        <v>4.2000000000000003E-2</v>
      </c>
      <c r="G1005" s="15">
        <v>15</v>
      </c>
      <c r="H1005" s="16">
        <v>25</v>
      </c>
      <c r="I1005" s="17">
        <f t="shared" si="15"/>
        <v>41.666666666666664</v>
      </c>
    </row>
    <row r="1006" spans="1:9" x14ac:dyDescent="0.2">
      <c r="A1006" t="s">
        <v>646</v>
      </c>
      <c r="B1006" t="s">
        <v>649</v>
      </c>
      <c r="C1006" t="s">
        <v>647</v>
      </c>
      <c r="D1006" t="s">
        <v>8</v>
      </c>
      <c r="E1006" t="s">
        <v>98</v>
      </c>
      <c r="F1006" s="14">
        <v>0.06</v>
      </c>
      <c r="G1006" s="15">
        <v>15</v>
      </c>
      <c r="H1006" s="16">
        <v>25</v>
      </c>
      <c r="I1006" s="17">
        <f t="shared" si="15"/>
        <v>41.666666666666664</v>
      </c>
    </row>
    <row r="1007" spans="1:9" x14ac:dyDescent="0.2">
      <c r="A1007" t="s">
        <v>329</v>
      </c>
      <c r="B1007" t="s">
        <v>1155</v>
      </c>
      <c r="C1007" t="s">
        <v>330</v>
      </c>
      <c r="D1007" t="s">
        <v>8</v>
      </c>
      <c r="E1007" t="s">
        <v>11</v>
      </c>
      <c r="F1007" s="14">
        <v>2.5999999999999999E-2</v>
      </c>
      <c r="G1007" s="15">
        <v>22</v>
      </c>
      <c r="H1007" s="16">
        <v>37</v>
      </c>
      <c r="I1007" s="17">
        <f t="shared" si="15"/>
        <v>41.666666666666664</v>
      </c>
    </row>
    <row r="1008" spans="1:9" x14ac:dyDescent="0.2">
      <c r="A1008" t="s">
        <v>468</v>
      </c>
      <c r="B1008" t="s">
        <v>470</v>
      </c>
      <c r="C1008" t="s">
        <v>469</v>
      </c>
      <c r="D1008" t="s">
        <v>8</v>
      </c>
      <c r="E1008" t="s">
        <v>22</v>
      </c>
      <c r="F1008" s="14">
        <v>0.05</v>
      </c>
      <c r="G1008" s="15">
        <v>22</v>
      </c>
      <c r="H1008" s="16">
        <v>37</v>
      </c>
      <c r="I1008" s="17">
        <f t="shared" si="15"/>
        <v>41.666666666666664</v>
      </c>
    </row>
    <row r="1009" spans="1:9" x14ac:dyDescent="0.2">
      <c r="A1009" t="s">
        <v>593</v>
      </c>
      <c r="B1009" t="s">
        <v>597</v>
      </c>
      <c r="C1009" t="s">
        <v>594</v>
      </c>
      <c r="D1009" t="s">
        <v>141</v>
      </c>
      <c r="E1009" t="s">
        <v>1142</v>
      </c>
      <c r="F1009" s="14">
        <v>5.0999999999999997E-2</v>
      </c>
      <c r="G1009" s="15">
        <v>22</v>
      </c>
      <c r="H1009" s="16">
        <v>37</v>
      </c>
      <c r="I1009" s="17">
        <f t="shared" si="15"/>
        <v>41.666666666666664</v>
      </c>
    </row>
    <row r="1010" spans="1:9" x14ac:dyDescent="0.2">
      <c r="A1010" t="s">
        <v>333</v>
      </c>
      <c r="B1010" t="s">
        <v>13</v>
      </c>
      <c r="C1010" t="s">
        <v>335</v>
      </c>
      <c r="D1010" t="s">
        <v>8</v>
      </c>
      <c r="E1010" t="s">
        <v>18</v>
      </c>
      <c r="F1010" s="14">
        <v>4.2000000000000003E-2</v>
      </c>
      <c r="G1010" s="15">
        <v>22</v>
      </c>
      <c r="H1010" s="16">
        <v>37</v>
      </c>
      <c r="I1010" s="17">
        <f t="shared" si="15"/>
        <v>41.666666666666664</v>
      </c>
    </row>
    <row r="1011" spans="1:9" x14ac:dyDescent="0.2">
      <c r="A1011" t="s">
        <v>211</v>
      </c>
      <c r="B1011" t="s">
        <v>1260</v>
      </c>
      <c r="C1011" t="s">
        <v>212</v>
      </c>
      <c r="D1011" t="s">
        <v>8</v>
      </c>
      <c r="E1011" t="s">
        <v>27</v>
      </c>
      <c r="F1011" s="14">
        <v>2.4E-2</v>
      </c>
      <c r="G1011" s="15">
        <v>29</v>
      </c>
      <c r="H1011" s="16">
        <v>49</v>
      </c>
      <c r="I1011" s="17">
        <f t="shared" si="15"/>
        <v>41.666666666666664</v>
      </c>
    </row>
    <row r="1012" spans="1:9" x14ac:dyDescent="0.2">
      <c r="A1012" t="s">
        <v>276</v>
      </c>
      <c r="B1012" t="s">
        <v>13</v>
      </c>
      <c r="C1012" t="s">
        <v>277</v>
      </c>
      <c r="D1012" t="s">
        <v>8</v>
      </c>
      <c r="E1012" t="s">
        <v>65</v>
      </c>
      <c r="F1012" s="14">
        <v>3.3000000000000002E-2</v>
      </c>
      <c r="G1012" s="15">
        <v>29</v>
      </c>
      <c r="H1012" s="16">
        <v>49</v>
      </c>
      <c r="I1012" s="17">
        <f t="shared" si="15"/>
        <v>41.666666666666664</v>
      </c>
    </row>
    <row r="1013" spans="1:9" x14ac:dyDescent="0.2">
      <c r="A1013" t="s">
        <v>122</v>
      </c>
      <c r="B1013" t="s">
        <v>20</v>
      </c>
      <c r="C1013" t="s">
        <v>123</v>
      </c>
      <c r="D1013" t="s">
        <v>8</v>
      </c>
      <c r="E1013" t="s">
        <v>65</v>
      </c>
      <c r="F1013" s="14">
        <v>1.2E-2</v>
      </c>
      <c r="G1013" s="15">
        <v>36</v>
      </c>
      <c r="H1013" s="16">
        <v>61</v>
      </c>
      <c r="I1013" s="17">
        <f t="shared" si="15"/>
        <v>41.666666666666664</v>
      </c>
    </row>
    <row r="1014" spans="1:9" x14ac:dyDescent="0.2">
      <c r="A1014" t="s">
        <v>261</v>
      </c>
      <c r="B1014" t="s">
        <v>33</v>
      </c>
      <c r="C1014" t="s">
        <v>262</v>
      </c>
      <c r="D1014" t="s">
        <v>8</v>
      </c>
      <c r="E1014" t="s">
        <v>27</v>
      </c>
      <c r="F1014" s="14">
        <v>2.4E-2</v>
      </c>
      <c r="G1014" s="15">
        <v>36</v>
      </c>
      <c r="H1014" s="16">
        <v>61</v>
      </c>
      <c r="I1014" s="17">
        <f t="shared" si="15"/>
        <v>41.666666666666664</v>
      </c>
    </row>
    <row r="1015" spans="1:9" x14ac:dyDescent="0.2">
      <c r="A1015" t="s">
        <v>1091</v>
      </c>
      <c r="B1015" t="s">
        <v>100</v>
      </c>
      <c r="C1015" t="s">
        <v>1092</v>
      </c>
      <c r="D1015" t="s">
        <v>102</v>
      </c>
      <c r="E1015" t="s">
        <v>170</v>
      </c>
      <c r="F1015" s="14">
        <v>2.8000000000000001E-2</v>
      </c>
      <c r="G1015" s="15">
        <v>32</v>
      </c>
      <c r="H1015" s="16">
        <v>54</v>
      </c>
      <c r="I1015" s="17">
        <f t="shared" si="15"/>
        <v>41.509433962264154</v>
      </c>
    </row>
    <row r="1016" spans="1:9" x14ac:dyDescent="0.2">
      <c r="A1016" t="s">
        <v>970</v>
      </c>
      <c r="B1016" t="s">
        <v>1155</v>
      </c>
      <c r="C1016" t="s">
        <v>971</v>
      </c>
      <c r="D1016" t="s">
        <v>8</v>
      </c>
      <c r="E1016" t="s">
        <v>1144</v>
      </c>
      <c r="F1016" s="14">
        <v>3.2000000000000001E-2</v>
      </c>
      <c r="G1016" s="15">
        <v>25</v>
      </c>
      <c r="H1016" s="16">
        <v>42</v>
      </c>
      <c r="I1016" s="17">
        <f t="shared" si="15"/>
        <v>41.463414634146346</v>
      </c>
    </row>
    <row r="1017" spans="1:9" x14ac:dyDescent="0.2">
      <c r="A1017" t="s">
        <v>532</v>
      </c>
      <c r="B1017" t="s">
        <v>1458</v>
      </c>
      <c r="C1017" t="s">
        <v>533</v>
      </c>
      <c r="D1017" t="s">
        <v>162</v>
      </c>
      <c r="E1017" t="s">
        <v>8</v>
      </c>
      <c r="F1017" s="14">
        <v>1.7000000000000001E-2</v>
      </c>
      <c r="G1017" s="15">
        <v>28</v>
      </c>
      <c r="H1017" s="16">
        <v>47</v>
      </c>
      <c r="I1017" s="17">
        <f t="shared" si="15"/>
        <v>41.304347826086953</v>
      </c>
    </row>
    <row r="1018" spans="1:9" x14ac:dyDescent="0.2">
      <c r="A1018" t="s">
        <v>394</v>
      </c>
      <c r="B1018" t="s">
        <v>13</v>
      </c>
      <c r="C1018" t="s">
        <v>395</v>
      </c>
      <c r="D1018" t="s">
        <v>310</v>
      </c>
      <c r="E1018" t="s">
        <v>311</v>
      </c>
      <c r="F1018" s="14">
        <v>5.4000000000000013E-2</v>
      </c>
      <c r="G1018" s="15">
        <v>28</v>
      </c>
      <c r="H1018" s="16">
        <v>47</v>
      </c>
      <c r="I1018" s="17">
        <f t="shared" si="15"/>
        <v>41.304347826086953</v>
      </c>
    </row>
    <row r="1019" spans="1:9" x14ac:dyDescent="0.2">
      <c r="A1019" t="s">
        <v>1096</v>
      </c>
      <c r="B1019" t="s">
        <v>564</v>
      </c>
      <c r="C1019" t="s">
        <v>1097</v>
      </c>
      <c r="D1019" t="s">
        <v>102</v>
      </c>
      <c r="E1019" t="s">
        <v>170</v>
      </c>
      <c r="F1019" s="14">
        <v>3.1E-2</v>
      </c>
      <c r="G1019" s="15">
        <v>34</v>
      </c>
      <c r="H1019" s="16">
        <v>57</v>
      </c>
      <c r="I1019" s="17">
        <f t="shared" si="15"/>
        <v>41.071428571428569</v>
      </c>
    </row>
    <row r="1020" spans="1:9" x14ac:dyDescent="0.2">
      <c r="A1020" t="s">
        <v>605</v>
      </c>
      <c r="B1020" t="s">
        <v>20</v>
      </c>
      <c r="C1020" t="s">
        <v>606</v>
      </c>
      <c r="D1020" t="s">
        <v>8</v>
      </c>
      <c r="E1020" t="s">
        <v>18</v>
      </c>
      <c r="F1020" s="14">
        <v>2.5000000000000001E-2</v>
      </c>
      <c r="G1020" s="15">
        <v>24</v>
      </c>
      <c r="H1020" s="16">
        <v>40</v>
      </c>
      <c r="I1020" s="17">
        <f t="shared" si="15"/>
        <v>41.025641025641022</v>
      </c>
    </row>
    <row r="1021" spans="1:9" x14ac:dyDescent="0.2">
      <c r="A1021" t="s">
        <v>874</v>
      </c>
      <c r="B1021" t="s">
        <v>1304</v>
      </c>
      <c r="C1021" t="s">
        <v>875</v>
      </c>
      <c r="D1021" t="s">
        <v>8</v>
      </c>
      <c r="E1021" t="s">
        <v>1144</v>
      </c>
      <c r="F1021" s="14">
        <v>2.4E-2</v>
      </c>
      <c r="G1021" s="15">
        <v>24</v>
      </c>
      <c r="H1021" s="16">
        <v>40</v>
      </c>
      <c r="I1021" s="17">
        <f t="shared" si="15"/>
        <v>41.025641025641022</v>
      </c>
    </row>
    <row r="1022" spans="1:9" x14ac:dyDescent="0.2">
      <c r="A1022" t="s">
        <v>412</v>
      </c>
      <c r="B1022" t="s">
        <v>1155</v>
      </c>
      <c r="C1022" t="s">
        <v>413</v>
      </c>
      <c r="D1022" t="s">
        <v>8</v>
      </c>
      <c r="E1022" t="s">
        <v>62</v>
      </c>
      <c r="F1022" s="14">
        <v>3.4000000000000002E-2</v>
      </c>
      <c r="G1022" s="15">
        <v>37</v>
      </c>
      <c r="H1022" s="16">
        <v>62</v>
      </c>
      <c r="I1022" s="17">
        <f t="shared" si="15"/>
        <v>40.983606557377051</v>
      </c>
    </row>
    <row r="1023" spans="1:9" x14ac:dyDescent="0.2">
      <c r="A1023" t="s">
        <v>1071</v>
      </c>
      <c r="B1023" t="s">
        <v>13</v>
      </c>
      <c r="C1023" t="s">
        <v>1072</v>
      </c>
      <c r="D1023" t="s">
        <v>8</v>
      </c>
      <c r="E1023" t="s">
        <v>27</v>
      </c>
      <c r="F1023" s="14">
        <v>5.2999999999999999E-2</v>
      </c>
      <c r="G1023" s="15">
        <v>37</v>
      </c>
      <c r="H1023" s="16">
        <v>62</v>
      </c>
      <c r="I1023" s="17">
        <f t="shared" si="15"/>
        <v>40.983606557377051</v>
      </c>
    </row>
    <row r="1024" spans="1:9" x14ac:dyDescent="0.2">
      <c r="A1024" t="s">
        <v>283</v>
      </c>
      <c r="B1024" t="s">
        <v>1293</v>
      </c>
      <c r="C1024" t="s">
        <v>284</v>
      </c>
      <c r="D1024" t="s">
        <v>8</v>
      </c>
      <c r="E1024" t="s">
        <v>18</v>
      </c>
      <c r="F1024" s="14">
        <v>4.4999999999999998E-2</v>
      </c>
      <c r="G1024" s="15">
        <v>14</v>
      </c>
      <c r="H1024" s="16">
        <v>23</v>
      </c>
      <c r="I1024" s="17">
        <f t="shared" si="15"/>
        <v>40.909090909090907</v>
      </c>
    </row>
    <row r="1025" spans="1:9" x14ac:dyDescent="0.2">
      <c r="A1025" t="s">
        <v>1025</v>
      </c>
      <c r="B1025" t="s">
        <v>1337</v>
      </c>
      <c r="C1025" t="s">
        <v>1026</v>
      </c>
      <c r="D1025" t="s">
        <v>356</v>
      </c>
      <c r="E1025" t="s">
        <v>1151</v>
      </c>
      <c r="F1025" s="14">
        <v>1.9E-2</v>
      </c>
      <c r="G1025" s="15">
        <v>27</v>
      </c>
      <c r="H1025" s="16">
        <v>45</v>
      </c>
      <c r="I1025" s="17">
        <f t="shared" si="15"/>
        <v>40.909090909090907</v>
      </c>
    </row>
    <row r="1026" spans="1:9" x14ac:dyDescent="0.2">
      <c r="A1026" t="s">
        <v>238</v>
      </c>
      <c r="B1026" t="s">
        <v>242</v>
      </c>
      <c r="C1026" t="s">
        <v>239</v>
      </c>
      <c r="D1026" t="s">
        <v>30</v>
      </c>
      <c r="E1026" t="s">
        <v>195</v>
      </c>
      <c r="F1026" s="14">
        <v>2.5000000000000001E-2</v>
      </c>
      <c r="G1026" s="15">
        <v>17</v>
      </c>
      <c r="H1026" s="16">
        <v>28</v>
      </c>
      <c r="I1026" s="17">
        <f t="shared" si="15"/>
        <v>40.740740740740748</v>
      </c>
    </row>
    <row r="1027" spans="1:9" x14ac:dyDescent="0.2">
      <c r="A1027" t="s">
        <v>513</v>
      </c>
      <c r="B1027" t="s">
        <v>33</v>
      </c>
      <c r="C1027" t="s">
        <v>514</v>
      </c>
      <c r="D1027" t="s">
        <v>8</v>
      </c>
      <c r="E1027" t="s">
        <v>22</v>
      </c>
      <c r="F1027" s="14">
        <v>0.02</v>
      </c>
      <c r="G1027" s="15">
        <v>33</v>
      </c>
      <c r="H1027" s="16">
        <v>55</v>
      </c>
      <c r="I1027" s="17">
        <f t="shared" si="15"/>
        <v>40.740740740740748</v>
      </c>
    </row>
    <row r="1028" spans="1:9" x14ac:dyDescent="0.2">
      <c r="A1028" t="s">
        <v>394</v>
      </c>
      <c r="B1028" t="s">
        <v>1412</v>
      </c>
      <c r="C1028" t="s">
        <v>395</v>
      </c>
      <c r="D1028" t="s">
        <v>310</v>
      </c>
      <c r="E1028" t="s">
        <v>311</v>
      </c>
      <c r="F1028" s="14">
        <v>2.5999999999999999E-2</v>
      </c>
      <c r="G1028" s="15">
        <v>20</v>
      </c>
      <c r="H1028" s="16">
        <v>33</v>
      </c>
      <c r="I1028" s="17">
        <f t="shared" si="15"/>
        <v>40.625</v>
      </c>
    </row>
    <row r="1029" spans="1:9" x14ac:dyDescent="0.2">
      <c r="A1029" t="s">
        <v>526</v>
      </c>
      <c r="B1029" t="s">
        <v>20</v>
      </c>
      <c r="C1029" t="s">
        <v>527</v>
      </c>
      <c r="D1029" t="s">
        <v>8</v>
      </c>
      <c r="E1029" t="s">
        <v>27</v>
      </c>
      <c r="F1029" s="14">
        <v>3.5999999999999997E-2</v>
      </c>
      <c r="G1029" s="15">
        <v>26</v>
      </c>
      <c r="H1029" s="16">
        <v>43</v>
      </c>
      <c r="I1029" s="17">
        <f t="shared" si="15"/>
        <v>40.476190476190474</v>
      </c>
    </row>
    <row r="1030" spans="1:9" x14ac:dyDescent="0.2">
      <c r="A1030" t="s">
        <v>743</v>
      </c>
      <c r="B1030" t="s">
        <v>20</v>
      </c>
      <c r="C1030" t="s">
        <v>744</v>
      </c>
      <c r="D1030" t="s">
        <v>8</v>
      </c>
      <c r="E1030" t="s">
        <v>27</v>
      </c>
      <c r="F1030" s="14">
        <v>2.4E-2</v>
      </c>
      <c r="G1030" s="15">
        <v>26</v>
      </c>
      <c r="H1030" s="16">
        <v>43</v>
      </c>
      <c r="I1030" s="17">
        <f t="shared" si="15"/>
        <v>40.476190476190474</v>
      </c>
    </row>
    <row r="1031" spans="1:9" x14ac:dyDescent="0.2">
      <c r="A1031" t="s">
        <v>276</v>
      </c>
      <c r="B1031" t="s">
        <v>20</v>
      </c>
      <c r="C1031" t="s">
        <v>277</v>
      </c>
      <c r="D1031" t="s">
        <v>8</v>
      </c>
      <c r="E1031" t="s">
        <v>65</v>
      </c>
      <c r="F1031" s="14">
        <v>9.0000000000000011E-3</v>
      </c>
      <c r="G1031" s="15">
        <v>26</v>
      </c>
      <c r="H1031" s="16">
        <v>43</v>
      </c>
      <c r="I1031" s="17">
        <f t="shared" si="15"/>
        <v>40.476190476190474</v>
      </c>
    </row>
    <row r="1032" spans="1:9" x14ac:dyDescent="0.2">
      <c r="A1032" t="s">
        <v>1108</v>
      </c>
      <c r="B1032" t="s">
        <v>33</v>
      </c>
      <c r="C1032" t="s">
        <v>1109</v>
      </c>
      <c r="D1032" t="s">
        <v>8</v>
      </c>
      <c r="E1032" t="s">
        <v>62</v>
      </c>
      <c r="F1032" s="14">
        <v>3.3000000000000002E-2</v>
      </c>
      <c r="G1032" s="15">
        <v>32</v>
      </c>
      <c r="H1032" s="16">
        <v>53</v>
      </c>
      <c r="I1032" s="17">
        <f t="shared" ref="I1032:I1095" si="16">(1 - (G1032-1)/(H1032-1))*100</f>
        <v>40.384615384615387</v>
      </c>
    </row>
    <row r="1033" spans="1:9" x14ac:dyDescent="0.2">
      <c r="A1033" t="s">
        <v>127</v>
      </c>
      <c r="B1033" t="s">
        <v>13</v>
      </c>
      <c r="C1033" t="s">
        <v>128</v>
      </c>
      <c r="D1033" t="s">
        <v>30</v>
      </c>
      <c r="E1033" t="s">
        <v>31</v>
      </c>
      <c r="F1033" s="14">
        <v>4.2999999999999997E-2</v>
      </c>
      <c r="G1033" s="15">
        <v>7</v>
      </c>
      <c r="H1033" s="16">
        <v>11</v>
      </c>
      <c r="I1033" s="17">
        <f t="shared" si="16"/>
        <v>40</v>
      </c>
    </row>
    <row r="1034" spans="1:9" x14ac:dyDescent="0.2">
      <c r="A1034" t="s">
        <v>1460</v>
      </c>
      <c r="B1034" t="s">
        <v>13</v>
      </c>
      <c r="C1034" t="s">
        <v>1497</v>
      </c>
      <c r="D1034" t="s">
        <v>38</v>
      </c>
      <c r="E1034" t="s">
        <v>39</v>
      </c>
      <c r="F1034" s="14">
        <v>2.8000000000000001E-2</v>
      </c>
      <c r="G1034" s="15">
        <v>7</v>
      </c>
      <c r="H1034" s="16">
        <v>11</v>
      </c>
      <c r="I1034" s="17">
        <f t="shared" si="16"/>
        <v>40</v>
      </c>
    </row>
    <row r="1035" spans="1:9" x14ac:dyDescent="0.2">
      <c r="A1035" t="s">
        <v>1464</v>
      </c>
      <c r="B1035" t="s">
        <v>13</v>
      </c>
      <c r="C1035" t="s">
        <v>1501</v>
      </c>
      <c r="D1035" t="s">
        <v>47</v>
      </c>
      <c r="E1035" t="s">
        <v>48</v>
      </c>
      <c r="F1035" s="14">
        <v>1.4999999999999999E-2</v>
      </c>
      <c r="G1035" s="15">
        <v>7</v>
      </c>
      <c r="H1035" s="16">
        <v>11</v>
      </c>
      <c r="I1035" s="17">
        <f t="shared" si="16"/>
        <v>40</v>
      </c>
    </row>
    <row r="1036" spans="1:9" x14ac:dyDescent="0.2">
      <c r="A1036" t="s">
        <v>366</v>
      </c>
      <c r="B1036" t="s">
        <v>13</v>
      </c>
      <c r="C1036" t="s">
        <v>367</v>
      </c>
      <c r="D1036" t="s">
        <v>30</v>
      </c>
      <c r="E1036" t="s">
        <v>31</v>
      </c>
      <c r="F1036" s="14">
        <v>0.11</v>
      </c>
      <c r="G1036" s="15">
        <v>10</v>
      </c>
      <c r="H1036" s="16">
        <v>16</v>
      </c>
      <c r="I1036" s="17">
        <f t="shared" si="16"/>
        <v>40</v>
      </c>
    </row>
    <row r="1037" spans="1:9" x14ac:dyDescent="0.2">
      <c r="A1037" t="s">
        <v>40</v>
      </c>
      <c r="B1037" t="s">
        <v>20</v>
      </c>
      <c r="C1037" t="s">
        <v>41</v>
      </c>
      <c r="D1037" t="s">
        <v>42</v>
      </c>
      <c r="E1037" t="s">
        <v>43</v>
      </c>
      <c r="F1037" s="14">
        <v>1.4E-2</v>
      </c>
      <c r="G1037" s="15">
        <v>13</v>
      </c>
      <c r="H1037" s="16">
        <v>21</v>
      </c>
      <c r="I1037" s="17">
        <f t="shared" si="16"/>
        <v>40</v>
      </c>
    </row>
    <row r="1038" spans="1:9" x14ac:dyDescent="0.2">
      <c r="A1038" t="s">
        <v>836</v>
      </c>
      <c r="B1038" t="s">
        <v>13</v>
      </c>
      <c r="C1038" t="s">
        <v>837</v>
      </c>
      <c r="D1038" t="s">
        <v>30</v>
      </c>
      <c r="E1038" t="s">
        <v>31</v>
      </c>
      <c r="F1038" s="14">
        <v>7.9000000000000001E-2</v>
      </c>
      <c r="G1038" s="15">
        <v>13</v>
      </c>
      <c r="H1038" s="16">
        <v>21</v>
      </c>
      <c r="I1038" s="17">
        <f t="shared" si="16"/>
        <v>40</v>
      </c>
    </row>
    <row r="1039" spans="1:9" x14ac:dyDescent="0.2">
      <c r="A1039" t="s">
        <v>936</v>
      </c>
      <c r="B1039" t="s">
        <v>13</v>
      </c>
      <c r="C1039" t="s">
        <v>937</v>
      </c>
      <c r="D1039" t="s">
        <v>30</v>
      </c>
      <c r="E1039" t="s">
        <v>31</v>
      </c>
      <c r="F1039" s="14">
        <v>4.9000000000000002E-2</v>
      </c>
      <c r="G1039" s="15">
        <v>13</v>
      </c>
      <c r="H1039" s="16">
        <v>21</v>
      </c>
      <c r="I1039" s="17">
        <f t="shared" si="16"/>
        <v>40</v>
      </c>
    </row>
    <row r="1040" spans="1:9" x14ac:dyDescent="0.2">
      <c r="A1040" t="s">
        <v>99</v>
      </c>
      <c r="B1040" t="s">
        <v>1215</v>
      </c>
      <c r="C1040" t="s">
        <v>101</v>
      </c>
      <c r="D1040" t="s">
        <v>102</v>
      </c>
      <c r="E1040" t="s">
        <v>103</v>
      </c>
      <c r="F1040" s="14">
        <v>1.9E-2</v>
      </c>
      <c r="G1040" s="15">
        <v>19</v>
      </c>
      <c r="H1040" s="16">
        <v>31</v>
      </c>
      <c r="I1040" s="17">
        <f t="shared" si="16"/>
        <v>40</v>
      </c>
    </row>
    <row r="1041" spans="1:9" x14ac:dyDescent="0.2">
      <c r="A1041" t="s">
        <v>593</v>
      </c>
      <c r="B1041" t="s">
        <v>598</v>
      </c>
      <c r="C1041" t="s">
        <v>594</v>
      </c>
      <c r="D1041" t="s">
        <v>141</v>
      </c>
      <c r="E1041" t="s">
        <v>1142</v>
      </c>
      <c r="F1041" s="14">
        <v>5.7000000000000002E-2</v>
      </c>
      <c r="G1041" s="15">
        <v>19</v>
      </c>
      <c r="H1041" s="16">
        <v>31</v>
      </c>
      <c r="I1041" s="17">
        <f t="shared" si="16"/>
        <v>40</v>
      </c>
    </row>
    <row r="1042" spans="1:9" x14ac:dyDescent="0.2">
      <c r="A1042" t="s">
        <v>830</v>
      </c>
      <c r="B1042" t="s">
        <v>831</v>
      </c>
      <c r="C1042" t="s">
        <v>832</v>
      </c>
      <c r="D1042" t="s">
        <v>8</v>
      </c>
      <c r="E1042" t="s">
        <v>22</v>
      </c>
      <c r="F1042" s="14">
        <v>2.3E-2</v>
      </c>
      <c r="G1042" s="15">
        <v>25</v>
      </c>
      <c r="H1042" s="16">
        <v>41</v>
      </c>
      <c r="I1042" s="17">
        <f t="shared" si="16"/>
        <v>40</v>
      </c>
    </row>
    <row r="1043" spans="1:9" x14ac:dyDescent="0.2">
      <c r="A1043" t="s">
        <v>989</v>
      </c>
      <c r="B1043" t="s">
        <v>13</v>
      </c>
      <c r="C1043" t="s">
        <v>990</v>
      </c>
      <c r="D1043" t="s">
        <v>310</v>
      </c>
      <c r="E1043" t="s">
        <v>991</v>
      </c>
      <c r="F1043" s="14">
        <v>4.9000000000000002E-2</v>
      </c>
      <c r="G1043" s="15">
        <v>25</v>
      </c>
      <c r="H1043" s="16">
        <v>41</v>
      </c>
      <c r="I1043" s="17">
        <f t="shared" si="16"/>
        <v>40</v>
      </c>
    </row>
    <row r="1044" spans="1:9" x14ac:dyDescent="0.2">
      <c r="A1044" t="s">
        <v>840</v>
      </c>
      <c r="B1044" t="s">
        <v>13</v>
      </c>
      <c r="C1044" t="s">
        <v>841</v>
      </c>
      <c r="D1044" t="s">
        <v>8</v>
      </c>
      <c r="E1044" t="s">
        <v>27</v>
      </c>
      <c r="F1044" s="14">
        <v>5.2999999999999999E-2</v>
      </c>
      <c r="G1044" s="15">
        <v>28</v>
      </c>
      <c r="H1044" s="16">
        <v>46</v>
      </c>
      <c r="I1044" s="17">
        <f t="shared" si="16"/>
        <v>40</v>
      </c>
    </row>
    <row r="1045" spans="1:9" x14ac:dyDescent="0.2">
      <c r="A1045" t="s">
        <v>955</v>
      </c>
      <c r="B1045" t="s">
        <v>1155</v>
      </c>
      <c r="C1045" t="s">
        <v>956</v>
      </c>
      <c r="D1045" t="s">
        <v>102</v>
      </c>
      <c r="E1045" t="s">
        <v>170</v>
      </c>
      <c r="F1045" s="14">
        <v>3.7999999999999999E-2</v>
      </c>
      <c r="G1045" s="15">
        <v>28</v>
      </c>
      <c r="H1045" s="16">
        <v>46</v>
      </c>
      <c r="I1045" s="17">
        <f t="shared" si="16"/>
        <v>40</v>
      </c>
    </row>
    <row r="1046" spans="1:9" x14ac:dyDescent="0.2">
      <c r="A1046" t="s">
        <v>532</v>
      </c>
      <c r="B1046" t="s">
        <v>20</v>
      </c>
      <c r="C1046" t="s">
        <v>533</v>
      </c>
      <c r="D1046" t="s">
        <v>162</v>
      </c>
      <c r="E1046" t="s">
        <v>8</v>
      </c>
      <c r="F1046" s="14">
        <v>6.9999999999999993E-3</v>
      </c>
      <c r="G1046" s="15">
        <v>37</v>
      </c>
      <c r="H1046" s="16">
        <v>61</v>
      </c>
      <c r="I1046" s="17">
        <f t="shared" si="16"/>
        <v>40</v>
      </c>
    </row>
    <row r="1047" spans="1:9" x14ac:dyDescent="0.2">
      <c r="A1047" t="s">
        <v>144</v>
      </c>
      <c r="B1047" t="s">
        <v>20</v>
      </c>
      <c r="C1047" t="s">
        <v>145</v>
      </c>
      <c r="D1047" t="s">
        <v>8</v>
      </c>
      <c r="E1047" t="s">
        <v>98</v>
      </c>
      <c r="F1047" s="14">
        <v>1.9E-2</v>
      </c>
      <c r="G1047" s="15">
        <v>42</v>
      </c>
      <c r="H1047" s="16">
        <v>69</v>
      </c>
      <c r="I1047" s="17">
        <f t="shared" si="16"/>
        <v>39.705882352941181</v>
      </c>
    </row>
    <row r="1048" spans="1:9" x14ac:dyDescent="0.2">
      <c r="A1048" t="s">
        <v>412</v>
      </c>
      <c r="B1048" t="s">
        <v>13</v>
      </c>
      <c r="C1048" t="s">
        <v>413</v>
      </c>
      <c r="D1048" t="s">
        <v>8</v>
      </c>
      <c r="E1048" t="s">
        <v>62</v>
      </c>
      <c r="F1048" s="14">
        <v>3.5000000000000003E-2</v>
      </c>
      <c r="G1048" s="15">
        <v>39</v>
      </c>
      <c r="H1048" s="16">
        <v>64</v>
      </c>
      <c r="I1048" s="17">
        <f t="shared" si="16"/>
        <v>39.682539682539684</v>
      </c>
    </row>
    <row r="1049" spans="1:9" x14ac:dyDescent="0.2">
      <c r="A1049" t="s">
        <v>513</v>
      </c>
      <c r="B1049" t="s">
        <v>1155</v>
      </c>
      <c r="C1049" t="s">
        <v>514</v>
      </c>
      <c r="D1049" t="s">
        <v>8</v>
      </c>
      <c r="E1049" t="s">
        <v>22</v>
      </c>
      <c r="F1049" s="14">
        <v>1.7000000000000001E-2</v>
      </c>
      <c r="G1049" s="15">
        <v>30</v>
      </c>
      <c r="H1049" s="16">
        <v>49</v>
      </c>
      <c r="I1049" s="17">
        <f t="shared" si="16"/>
        <v>39.583333333333336</v>
      </c>
    </row>
    <row r="1050" spans="1:9" x14ac:dyDescent="0.2">
      <c r="A1050" t="s">
        <v>319</v>
      </c>
      <c r="B1050" t="s">
        <v>20</v>
      </c>
      <c r="C1050" t="s">
        <v>320</v>
      </c>
      <c r="D1050" t="s">
        <v>102</v>
      </c>
      <c r="E1050" t="s">
        <v>103</v>
      </c>
      <c r="F1050" s="14">
        <v>1.4999999999999999E-2</v>
      </c>
      <c r="G1050" s="15">
        <v>30</v>
      </c>
      <c r="H1050" s="16">
        <v>49</v>
      </c>
      <c r="I1050" s="17">
        <f t="shared" si="16"/>
        <v>39.583333333333336</v>
      </c>
    </row>
    <row r="1051" spans="1:9" x14ac:dyDescent="0.2">
      <c r="A1051" t="s">
        <v>35</v>
      </c>
      <c r="B1051" t="s">
        <v>36</v>
      </c>
      <c r="C1051" t="s">
        <v>37</v>
      </c>
      <c r="D1051" t="s">
        <v>38</v>
      </c>
      <c r="E1051" t="s">
        <v>39</v>
      </c>
      <c r="F1051" s="14">
        <v>3.4000000000000002E-2</v>
      </c>
      <c r="G1051" s="15">
        <v>18</v>
      </c>
      <c r="H1051" s="16">
        <v>29</v>
      </c>
      <c r="I1051" s="17">
        <f t="shared" si="16"/>
        <v>39.285714285714292</v>
      </c>
    </row>
    <row r="1052" spans="1:9" x14ac:dyDescent="0.2">
      <c r="A1052" t="s">
        <v>963</v>
      </c>
      <c r="B1052" t="s">
        <v>564</v>
      </c>
      <c r="C1052" t="s">
        <v>964</v>
      </c>
      <c r="D1052" t="s">
        <v>102</v>
      </c>
      <c r="E1052" t="s">
        <v>210</v>
      </c>
      <c r="F1052" s="14">
        <v>3.2000000000000001E-2</v>
      </c>
      <c r="G1052" s="15">
        <v>32</v>
      </c>
      <c r="H1052" s="16">
        <v>52</v>
      </c>
      <c r="I1052" s="17">
        <f t="shared" si="16"/>
        <v>39.215686274509807</v>
      </c>
    </row>
    <row r="1053" spans="1:9" x14ac:dyDescent="0.2">
      <c r="A1053" t="s">
        <v>1025</v>
      </c>
      <c r="B1053" t="s">
        <v>1028</v>
      </c>
      <c r="C1053" t="s">
        <v>1026</v>
      </c>
      <c r="D1053" t="s">
        <v>356</v>
      </c>
      <c r="E1053" t="s">
        <v>1151</v>
      </c>
      <c r="F1053" s="14">
        <v>1.4999999999999999E-2</v>
      </c>
      <c r="G1053" s="15">
        <v>32</v>
      </c>
      <c r="H1053" s="16">
        <v>52</v>
      </c>
      <c r="I1053" s="17">
        <f t="shared" si="16"/>
        <v>39.215686274509807</v>
      </c>
    </row>
    <row r="1054" spans="1:9" x14ac:dyDescent="0.2">
      <c r="A1054" t="s">
        <v>828</v>
      </c>
      <c r="B1054" t="s">
        <v>13</v>
      </c>
      <c r="C1054" t="s">
        <v>829</v>
      </c>
      <c r="D1054" t="s">
        <v>245</v>
      </c>
      <c r="E1054" t="s">
        <v>560</v>
      </c>
      <c r="F1054" s="14">
        <v>2.8000000000000001E-2</v>
      </c>
      <c r="G1054" s="15">
        <v>15</v>
      </c>
      <c r="H1054" s="16">
        <v>24</v>
      </c>
      <c r="I1054" s="17">
        <f t="shared" si="16"/>
        <v>39.130434782608688</v>
      </c>
    </row>
    <row r="1055" spans="1:9" x14ac:dyDescent="0.2">
      <c r="A1055" t="s">
        <v>493</v>
      </c>
      <c r="B1055" t="s">
        <v>494</v>
      </c>
      <c r="C1055" t="s">
        <v>495</v>
      </c>
      <c r="D1055" t="s">
        <v>496</v>
      </c>
      <c r="E1055" t="s">
        <v>497</v>
      </c>
      <c r="F1055" s="14">
        <v>8.0000000000000002E-3</v>
      </c>
      <c r="G1055" s="15">
        <v>26</v>
      </c>
      <c r="H1055" s="16">
        <v>42</v>
      </c>
      <c r="I1055" s="17">
        <f t="shared" si="16"/>
        <v>39.024390243902438</v>
      </c>
    </row>
    <row r="1056" spans="1:9" x14ac:dyDescent="0.2">
      <c r="A1056" t="s">
        <v>211</v>
      </c>
      <c r="B1056" t="s">
        <v>1258</v>
      </c>
      <c r="C1056" t="s">
        <v>212</v>
      </c>
      <c r="D1056" t="s">
        <v>8</v>
      </c>
      <c r="E1056" t="s">
        <v>27</v>
      </c>
      <c r="F1056" s="14">
        <v>2.5000000000000001E-2</v>
      </c>
      <c r="G1056" s="15">
        <v>26</v>
      </c>
      <c r="H1056" s="16">
        <v>42</v>
      </c>
      <c r="I1056" s="17">
        <f t="shared" si="16"/>
        <v>39.024390243902438</v>
      </c>
    </row>
    <row r="1057" spans="1:9" x14ac:dyDescent="0.2">
      <c r="A1057" t="s">
        <v>909</v>
      </c>
      <c r="B1057" t="s">
        <v>1401</v>
      </c>
      <c r="C1057" t="s">
        <v>910</v>
      </c>
      <c r="D1057" t="s">
        <v>281</v>
      </c>
      <c r="E1057" t="s">
        <v>911</v>
      </c>
      <c r="F1057" s="14">
        <v>4.2999999999999997E-2</v>
      </c>
      <c r="G1057" s="15">
        <v>12</v>
      </c>
      <c r="H1057" s="16">
        <v>19</v>
      </c>
      <c r="I1057" s="17">
        <f t="shared" si="16"/>
        <v>38.888888888888886</v>
      </c>
    </row>
    <row r="1058" spans="1:9" x14ac:dyDescent="0.2">
      <c r="A1058" t="s">
        <v>468</v>
      </c>
      <c r="B1058" t="s">
        <v>13</v>
      </c>
      <c r="C1058" t="s">
        <v>469</v>
      </c>
      <c r="D1058" t="s">
        <v>8</v>
      </c>
      <c r="E1058" t="s">
        <v>22</v>
      </c>
      <c r="F1058" s="14">
        <v>4.0999999999999988E-2</v>
      </c>
      <c r="G1058" s="15">
        <v>34</v>
      </c>
      <c r="H1058" s="16">
        <v>55</v>
      </c>
      <c r="I1058" s="17">
        <f t="shared" si="16"/>
        <v>38.888888888888886</v>
      </c>
    </row>
    <row r="1059" spans="1:9" x14ac:dyDescent="0.2">
      <c r="A1059" t="s">
        <v>976</v>
      </c>
      <c r="B1059" t="s">
        <v>20</v>
      </c>
      <c r="C1059" t="s">
        <v>977</v>
      </c>
      <c r="D1059" t="s">
        <v>8</v>
      </c>
      <c r="E1059" t="s">
        <v>62</v>
      </c>
      <c r="F1059" s="14">
        <v>0.04</v>
      </c>
      <c r="G1059" s="15">
        <v>34</v>
      </c>
      <c r="H1059" s="16">
        <v>55</v>
      </c>
      <c r="I1059" s="17">
        <f t="shared" si="16"/>
        <v>38.888888888888886</v>
      </c>
    </row>
    <row r="1060" spans="1:9" x14ac:dyDescent="0.2">
      <c r="A1060" t="s">
        <v>1169</v>
      </c>
      <c r="B1060" t="s">
        <v>20</v>
      </c>
      <c r="C1060" t="s">
        <v>1170</v>
      </c>
      <c r="D1060" t="s">
        <v>8</v>
      </c>
      <c r="E1060" t="s">
        <v>18</v>
      </c>
      <c r="F1060" s="14">
        <v>2.9000000000000001E-2</v>
      </c>
      <c r="G1060" s="15">
        <v>20</v>
      </c>
      <c r="H1060" s="16">
        <v>32</v>
      </c>
      <c r="I1060" s="17">
        <f t="shared" si="16"/>
        <v>38.70967741935484</v>
      </c>
    </row>
    <row r="1061" spans="1:9" x14ac:dyDescent="0.2">
      <c r="A1061" t="s">
        <v>780</v>
      </c>
      <c r="B1061" t="s">
        <v>1154</v>
      </c>
      <c r="C1061" t="s">
        <v>781</v>
      </c>
      <c r="D1061" t="s">
        <v>102</v>
      </c>
      <c r="E1061" t="s">
        <v>170</v>
      </c>
      <c r="F1061" s="14">
        <v>2.5000000000000001E-2</v>
      </c>
      <c r="G1061" s="15">
        <v>36</v>
      </c>
      <c r="H1061" s="16">
        <v>58</v>
      </c>
      <c r="I1061" s="17">
        <f t="shared" si="16"/>
        <v>38.596491228070171</v>
      </c>
    </row>
    <row r="1062" spans="1:9" x14ac:dyDescent="0.2">
      <c r="A1062" t="s">
        <v>404</v>
      </c>
      <c r="B1062" t="s">
        <v>13</v>
      </c>
      <c r="C1062" t="s">
        <v>405</v>
      </c>
      <c r="D1062" t="s">
        <v>30</v>
      </c>
      <c r="E1062" t="s">
        <v>31</v>
      </c>
      <c r="F1062" s="14">
        <v>4.2000000000000003E-2</v>
      </c>
      <c r="G1062" s="15">
        <v>9</v>
      </c>
      <c r="H1062" s="16">
        <v>14</v>
      </c>
      <c r="I1062" s="17">
        <f t="shared" si="16"/>
        <v>38.46153846153846</v>
      </c>
    </row>
    <row r="1063" spans="1:9" x14ac:dyDescent="0.2">
      <c r="A1063" t="s">
        <v>1162</v>
      </c>
      <c r="B1063" t="s">
        <v>1302</v>
      </c>
      <c r="C1063" t="s">
        <v>1163</v>
      </c>
      <c r="D1063" t="s">
        <v>85</v>
      </c>
      <c r="E1063" t="s">
        <v>1164</v>
      </c>
      <c r="F1063" s="14">
        <v>4.2999999999999997E-2</v>
      </c>
      <c r="G1063" s="15">
        <v>9</v>
      </c>
      <c r="H1063" s="16">
        <v>14</v>
      </c>
      <c r="I1063" s="17">
        <f t="shared" si="16"/>
        <v>38.46153846153846</v>
      </c>
    </row>
    <row r="1064" spans="1:9" x14ac:dyDescent="0.2">
      <c r="A1064" t="s">
        <v>565</v>
      </c>
      <c r="B1064" t="s">
        <v>567</v>
      </c>
      <c r="C1064" t="s">
        <v>566</v>
      </c>
      <c r="D1064" t="s">
        <v>496</v>
      </c>
      <c r="E1064" t="s">
        <v>497</v>
      </c>
      <c r="F1064" s="14">
        <v>3.4000000000000002E-2</v>
      </c>
      <c r="G1064" s="15">
        <v>25</v>
      </c>
      <c r="H1064" s="16">
        <v>40</v>
      </c>
      <c r="I1064" s="17">
        <f t="shared" si="16"/>
        <v>38.46153846153846</v>
      </c>
    </row>
    <row r="1065" spans="1:9" x14ac:dyDescent="0.2">
      <c r="A1065" t="s">
        <v>966</v>
      </c>
      <c r="B1065" t="s">
        <v>13</v>
      </c>
      <c r="C1065" t="s">
        <v>967</v>
      </c>
      <c r="D1065" t="s">
        <v>8</v>
      </c>
      <c r="E1065" t="s">
        <v>98</v>
      </c>
      <c r="F1065" s="14">
        <v>5.5E-2</v>
      </c>
      <c r="G1065" s="15">
        <v>30</v>
      </c>
      <c r="H1065" s="16">
        <v>48</v>
      </c>
      <c r="I1065" s="17">
        <f t="shared" si="16"/>
        <v>38.297872340425535</v>
      </c>
    </row>
    <row r="1066" spans="1:9" x14ac:dyDescent="0.2">
      <c r="A1066" t="s">
        <v>1025</v>
      </c>
      <c r="B1066" t="s">
        <v>1030</v>
      </c>
      <c r="C1066" t="s">
        <v>1026</v>
      </c>
      <c r="D1066" t="s">
        <v>356</v>
      </c>
      <c r="E1066" t="s">
        <v>1151</v>
      </c>
      <c r="F1066" s="14">
        <v>6.0000000000000001E-3</v>
      </c>
      <c r="G1066" s="15">
        <v>30</v>
      </c>
      <c r="H1066" s="16">
        <v>48</v>
      </c>
      <c r="I1066" s="17">
        <f t="shared" si="16"/>
        <v>38.297872340425535</v>
      </c>
    </row>
    <row r="1067" spans="1:9" x14ac:dyDescent="0.2">
      <c r="A1067" t="s">
        <v>1057</v>
      </c>
      <c r="B1067" t="s">
        <v>1253</v>
      </c>
      <c r="C1067" t="s">
        <v>1058</v>
      </c>
      <c r="D1067" t="s">
        <v>245</v>
      </c>
      <c r="E1067" t="s">
        <v>560</v>
      </c>
      <c r="F1067" s="14">
        <v>2.8000000000000001E-2</v>
      </c>
      <c r="G1067" s="15">
        <v>35</v>
      </c>
      <c r="H1067" s="16">
        <v>56</v>
      </c>
      <c r="I1067" s="17">
        <f t="shared" si="16"/>
        <v>38.181818181818187</v>
      </c>
    </row>
    <row r="1068" spans="1:9" x14ac:dyDescent="0.2">
      <c r="A1068" t="s">
        <v>840</v>
      </c>
      <c r="B1068" t="s">
        <v>845</v>
      </c>
      <c r="C1068" t="s">
        <v>841</v>
      </c>
      <c r="D1068" t="s">
        <v>8</v>
      </c>
      <c r="E1068" t="s">
        <v>27</v>
      </c>
      <c r="F1068" s="14">
        <v>6.3E-2</v>
      </c>
      <c r="G1068" s="15">
        <v>14</v>
      </c>
      <c r="H1068" s="16">
        <v>22</v>
      </c>
      <c r="I1068" s="17">
        <f t="shared" si="16"/>
        <v>38.095238095238095</v>
      </c>
    </row>
    <row r="1069" spans="1:9" x14ac:dyDescent="0.2">
      <c r="A1069" t="s">
        <v>1041</v>
      </c>
      <c r="B1069" t="s">
        <v>1155</v>
      </c>
      <c r="C1069" t="s">
        <v>1042</v>
      </c>
      <c r="D1069" t="s">
        <v>102</v>
      </c>
      <c r="E1069" t="s">
        <v>103</v>
      </c>
      <c r="F1069" s="14">
        <v>1.7000000000000001E-2</v>
      </c>
      <c r="G1069" s="15">
        <v>27</v>
      </c>
      <c r="H1069" s="16">
        <v>43</v>
      </c>
      <c r="I1069" s="17">
        <f t="shared" si="16"/>
        <v>38.095238095238095</v>
      </c>
    </row>
    <row r="1070" spans="1:9" x14ac:dyDescent="0.2">
      <c r="A1070" t="s">
        <v>1096</v>
      </c>
      <c r="B1070" t="s">
        <v>1410</v>
      </c>
      <c r="C1070" t="s">
        <v>1097</v>
      </c>
      <c r="D1070" t="s">
        <v>102</v>
      </c>
      <c r="E1070" t="s">
        <v>170</v>
      </c>
      <c r="F1070" s="14">
        <v>5.0999999999999997E-2</v>
      </c>
      <c r="G1070" s="15">
        <v>27</v>
      </c>
      <c r="H1070" s="16">
        <v>43</v>
      </c>
      <c r="I1070" s="17">
        <f t="shared" si="16"/>
        <v>38.095238095238095</v>
      </c>
    </row>
    <row r="1071" spans="1:9" x14ac:dyDescent="0.2">
      <c r="A1071" t="s">
        <v>778</v>
      </c>
      <c r="B1071" t="s">
        <v>13</v>
      </c>
      <c r="C1071" t="s">
        <v>779</v>
      </c>
      <c r="D1071" t="s">
        <v>8</v>
      </c>
      <c r="E1071" t="s">
        <v>1144</v>
      </c>
      <c r="F1071" s="14">
        <v>3.5000000000000003E-2</v>
      </c>
      <c r="G1071" s="15">
        <v>45</v>
      </c>
      <c r="H1071" s="16">
        <v>72</v>
      </c>
      <c r="I1071" s="17">
        <f t="shared" si="16"/>
        <v>38.028169014084511</v>
      </c>
    </row>
    <row r="1072" spans="1:9" x14ac:dyDescent="0.2">
      <c r="A1072" t="s">
        <v>35</v>
      </c>
      <c r="B1072" t="s">
        <v>13</v>
      </c>
      <c r="C1072" t="s">
        <v>37</v>
      </c>
      <c r="D1072" t="s">
        <v>38</v>
      </c>
      <c r="E1072" t="s">
        <v>39</v>
      </c>
      <c r="F1072" s="14">
        <v>4.2999999999999997E-2</v>
      </c>
      <c r="G1072" s="15">
        <v>19</v>
      </c>
      <c r="H1072" s="16">
        <v>30</v>
      </c>
      <c r="I1072" s="17">
        <f t="shared" si="16"/>
        <v>37.931034482758619</v>
      </c>
    </row>
    <row r="1073" spans="1:9" x14ac:dyDescent="0.2">
      <c r="A1073" t="s">
        <v>429</v>
      </c>
      <c r="B1073" t="s">
        <v>20</v>
      </c>
      <c r="C1073" t="s">
        <v>430</v>
      </c>
      <c r="D1073" t="s">
        <v>38</v>
      </c>
      <c r="E1073" t="s">
        <v>431</v>
      </c>
      <c r="F1073" s="14">
        <v>0.01</v>
      </c>
      <c r="G1073" s="15">
        <v>19</v>
      </c>
      <c r="H1073" s="16">
        <v>30</v>
      </c>
      <c r="I1073" s="17">
        <f t="shared" si="16"/>
        <v>37.931034482758619</v>
      </c>
    </row>
    <row r="1074" spans="1:9" x14ac:dyDescent="0.2">
      <c r="A1074" t="s">
        <v>767</v>
      </c>
      <c r="B1074" t="s">
        <v>769</v>
      </c>
      <c r="C1074" t="s">
        <v>768</v>
      </c>
      <c r="D1074" t="s">
        <v>42</v>
      </c>
      <c r="E1074" t="s">
        <v>43</v>
      </c>
      <c r="F1074" s="14">
        <v>3.1E-2</v>
      </c>
      <c r="G1074" s="15">
        <v>19</v>
      </c>
      <c r="H1074" s="16">
        <v>30</v>
      </c>
      <c r="I1074" s="17">
        <f t="shared" si="16"/>
        <v>37.931034482758619</v>
      </c>
    </row>
    <row r="1075" spans="1:9" x14ac:dyDescent="0.2">
      <c r="A1075" t="s">
        <v>882</v>
      </c>
      <c r="B1075" t="s">
        <v>318</v>
      </c>
      <c r="C1075" t="s">
        <v>883</v>
      </c>
      <c r="D1075" t="s">
        <v>8</v>
      </c>
      <c r="E1075" t="s">
        <v>62</v>
      </c>
      <c r="F1075" s="14">
        <v>8.8000000000000009E-2</v>
      </c>
      <c r="G1075" s="15">
        <v>24</v>
      </c>
      <c r="H1075" s="16">
        <v>38</v>
      </c>
      <c r="I1075" s="17">
        <f t="shared" si="16"/>
        <v>37.837837837837839</v>
      </c>
    </row>
    <row r="1076" spans="1:9" x14ac:dyDescent="0.2">
      <c r="A1076" t="s">
        <v>672</v>
      </c>
      <c r="B1076" t="s">
        <v>20</v>
      </c>
      <c r="C1076" t="s">
        <v>673</v>
      </c>
      <c r="D1076" t="s">
        <v>8</v>
      </c>
      <c r="E1076" t="s">
        <v>353</v>
      </c>
      <c r="F1076" s="14">
        <v>8.0000000000000002E-3</v>
      </c>
      <c r="G1076" s="15">
        <v>47</v>
      </c>
      <c r="H1076" s="16">
        <v>75</v>
      </c>
      <c r="I1076" s="17">
        <f t="shared" si="16"/>
        <v>37.837837837837839</v>
      </c>
    </row>
    <row r="1077" spans="1:9" x14ac:dyDescent="0.2">
      <c r="A1077" t="s">
        <v>99</v>
      </c>
      <c r="B1077" t="s">
        <v>13</v>
      </c>
      <c r="C1077" t="s">
        <v>101</v>
      </c>
      <c r="D1077" t="s">
        <v>102</v>
      </c>
      <c r="E1077" t="s">
        <v>103</v>
      </c>
      <c r="F1077" s="14">
        <v>2.8000000000000001E-2</v>
      </c>
      <c r="G1077" s="15">
        <v>29</v>
      </c>
      <c r="H1077" s="16">
        <v>46</v>
      </c>
      <c r="I1077" s="17">
        <f t="shared" si="16"/>
        <v>37.777777777777779</v>
      </c>
    </row>
    <row r="1078" spans="1:9" x14ac:dyDescent="0.2">
      <c r="A1078" t="s">
        <v>1014</v>
      </c>
      <c r="B1078" t="s">
        <v>1016</v>
      </c>
      <c r="C1078" t="s">
        <v>1015</v>
      </c>
      <c r="D1078" t="s">
        <v>8</v>
      </c>
      <c r="E1078" t="s">
        <v>454</v>
      </c>
      <c r="F1078" s="14">
        <v>9.0000000000000011E-3</v>
      </c>
      <c r="G1078" s="15">
        <v>29</v>
      </c>
      <c r="H1078" s="16">
        <v>46</v>
      </c>
      <c r="I1078" s="17">
        <f t="shared" si="16"/>
        <v>37.777777777777779</v>
      </c>
    </row>
    <row r="1079" spans="1:9" x14ac:dyDescent="0.2">
      <c r="A1079" t="s">
        <v>1059</v>
      </c>
      <c r="B1079" t="s">
        <v>1155</v>
      </c>
      <c r="C1079" t="s">
        <v>1060</v>
      </c>
      <c r="D1079" t="s">
        <v>8</v>
      </c>
      <c r="E1079" t="s">
        <v>27</v>
      </c>
      <c r="F1079" s="14">
        <v>1.6E-2</v>
      </c>
      <c r="G1079" s="15">
        <v>29</v>
      </c>
      <c r="H1079" s="16">
        <v>46</v>
      </c>
      <c r="I1079" s="17">
        <f t="shared" si="16"/>
        <v>37.777777777777779</v>
      </c>
    </row>
    <row r="1080" spans="1:9" x14ac:dyDescent="0.2">
      <c r="A1080" t="s">
        <v>394</v>
      </c>
      <c r="B1080" t="s">
        <v>20</v>
      </c>
      <c r="C1080" t="s">
        <v>395</v>
      </c>
      <c r="D1080" t="s">
        <v>310</v>
      </c>
      <c r="E1080" t="s">
        <v>311</v>
      </c>
      <c r="F1080" s="14">
        <v>2.7E-2</v>
      </c>
      <c r="G1080" s="15">
        <v>29</v>
      </c>
      <c r="H1080" s="16">
        <v>46</v>
      </c>
      <c r="I1080" s="17">
        <f t="shared" si="16"/>
        <v>37.777777777777779</v>
      </c>
    </row>
    <row r="1081" spans="1:9" x14ac:dyDescent="0.2">
      <c r="A1081" t="s">
        <v>1451</v>
      </c>
      <c r="B1081" t="s">
        <v>13</v>
      </c>
      <c r="C1081" t="s">
        <v>1492</v>
      </c>
      <c r="D1081" t="s">
        <v>47</v>
      </c>
      <c r="E1081" t="s">
        <v>1437</v>
      </c>
      <c r="F1081" s="14">
        <v>0.03</v>
      </c>
      <c r="G1081" s="15">
        <v>11</v>
      </c>
      <c r="H1081" s="16">
        <v>17</v>
      </c>
      <c r="I1081" s="17">
        <f t="shared" si="16"/>
        <v>37.5</v>
      </c>
    </row>
    <row r="1082" spans="1:9" x14ac:dyDescent="0.2">
      <c r="A1082" t="s">
        <v>1454</v>
      </c>
      <c r="B1082" t="s">
        <v>13</v>
      </c>
      <c r="C1082" t="s">
        <v>1495</v>
      </c>
      <c r="D1082" t="s">
        <v>30</v>
      </c>
      <c r="E1082" t="s">
        <v>31</v>
      </c>
      <c r="F1082" s="14">
        <v>0.04</v>
      </c>
      <c r="G1082" s="15">
        <v>11</v>
      </c>
      <c r="H1082" s="16">
        <v>17</v>
      </c>
      <c r="I1082" s="17">
        <f t="shared" si="16"/>
        <v>37.5</v>
      </c>
    </row>
    <row r="1083" spans="1:9" x14ac:dyDescent="0.2">
      <c r="A1083" t="s">
        <v>1454</v>
      </c>
      <c r="B1083" t="s">
        <v>92</v>
      </c>
      <c r="C1083" t="s">
        <v>1495</v>
      </c>
      <c r="D1083" t="s">
        <v>30</v>
      </c>
      <c r="E1083" t="s">
        <v>31</v>
      </c>
      <c r="F1083" s="14">
        <v>4.5999999999999999E-2</v>
      </c>
      <c r="G1083" s="15">
        <v>11</v>
      </c>
      <c r="H1083" s="16">
        <v>17</v>
      </c>
      <c r="I1083" s="17">
        <f t="shared" si="16"/>
        <v>37.5</v>
      </c>
    </row>
    <row r="1084" spans="1:9" x14ac:dyDescent="0.2">
      <c r="A1084" t="s">
        <v>1114</v>
      </c>
      <c r="B1084" t="s">
        <v>20</v>
      </c>
      <c r="C1084" t="s">
        <v>1115</v>
      </c>
      <c r="D1084" t="s">
        <v>38</v>
      </c>
      <c r="E1084" t="s">
        <v>233</v>
      </c>
      <c r="F1084" s="14">
        <v>1.7000000000000001E-2</v>
      </c>
      <c r="G1084" s="15">
        <v>16</v>
      </c>
      <c r="H1084" s="16">
        <v>25</v>
      </c>
      <c r="I1084" s="17">
        <f t="shared" si="16"/>
        <v>37.5</v>
      </c>
    </row>
    <row r="1085" spans="1:9" x14ac:dyDescent="0.2">
      <c r="A1085" t="s">
        <v>443</v>
      </c>
      <c r="B1085" t="s">
        <v>445</v>
      </c>
      <c r="C1085" t="s">
        <v>444</v>
      </c>
      <c r="D1085" t="s">
        <v>310</v>
      </c>
      <c r="E1085" t="s">
        <v>311</v>
      </c>
      <c r="F1085" s="14">
        <v>5.0999999999999997E-2</v>
      </c>
      <c r="G1085" s="15">
        <v>21</v>
      </c>
      <c r="H1085" s="16">
        <v>33</v>
      </c>
      <c r="I1085" s="17">
        <f t="shared" si="16"/>
        <v>37.5</v>
      </c>
    </row>
    <row r="1086" spans="1:9" x14ac:dyDescent="0.2">
      <c r="A1086" t="s">
        <v>460</v>
      </c>
      <c r="B1086" t="s">
        <v>1219</v>
      </c>
      <c r="C1086" t="s">
        <v>461</v>
      </c>
      <c r="D1086" t="s">
        <v>102</v>
      </c>
      <c r="E1086" t="s">
        <v>103</v>
      </c>
      <c r="F1086" s="14">
        <v>1.7000000000000001E-2</v>
      </c>
      <c r="G1086" s="15">
        <v>26</v>
      </c>
      <c r="H1086" s="16">
        <v>41</v>
      </c>
      <c r="I1086" s="17">
        <f t="shared" si="16"/>
        <v>37.5</v>
      </c>
    </row>
    <row r="1087" spans="1:9" x14ac:dyDescent="0.2">
      <c r="A1087" t="s">
        <v>705</v>
      </c>
      <c r="B1087" t="s">
        <v>13</v>
      </c>
      <c r="C1087" t="s">
        <v>706</v>
      </c>
      <c r="D1087" t="s">
        <v>85</v>
      </c>
      <c r="E1087" t="s">
        <v>707</v>
      </c>
      <c r="F1087" s="14">
        <v>0.13</v>
      </c>
      <c r="G1087" s="15">
        <v>26</v>
      </c>
      <c r="H1087" s="16">
        <v>41</v>
      </c>
      <c r="I1087" s="17">
        <f t="shared" si="16"/>
        <v>37.5</v>
      </c>
    </row>
    <row r="1088" spans="1:9" x14ac:dyDescent="0.2">
      <c r="A1088" t="s">
        <v>858</v>
      </c>
      <c r="B1088" t="s">
        <v>13</v>
      </c>
      <c r="C1088" t="s">
        <v>859</v>
      </c>
      <c r="D1088" t="s">
        <v>141</v>
      </c>
      <c r="E1088" t="s">
        <v>142</v>
      </c>
      <c r="F1088" s="14">
        <v>2.5000000000000001E-2</v>
      </c>
      <c r="G1088" s="15">
        <v>26</v>
      </c>
      <c r="H1088" s="16">
        <v>41</v>
      </c>
      <c r="I1088" s="17">
        <f t="shared" si="16"/>
        <v>37.5</v>
      </c>
    </row>
    <row r="1089" spans="1:9" x14ac:dyDescent="0.2">
      <c r="A1089" t="s">
        <v>672</v>
      </c>
      <c r="B1089" t="s">
        <v>1154</v>
      </c>
      <c r="C1089" t="s">
        <v>673</v>
      </c>
      <c r="D1089" t="s">
        <v>8</v>
      </c>
      <c r="E1089" t="s">
        <v>353</v>
      </c>
      <c r="F1089" s="14">
        <v>3.2000000000000001E-2</v>
      </c>
      <c r="G1089" s="15">
        <v>36</v>
      </c>
      <c r="H1089" s="16">
        <v>57</v>
      </c>
      <c r="I1089" s="17">
        <f t="shared" si="16"/>
        <v>37.5</v>
      </c>
    </row>
    <row r="1090" spans="1:9" x14ac:dyDescent="0.2">
      <c r="A1090" t="s">
        <v>963</v>
      </c>
      <c r="B1090" t="s">
        <v>1221</v>
      </c>
      <c r="C1090" t="s">
        <v>964</v>
      </c>
      <c r="D1090" t="s">
        <v>102</v>
      </c>
      <c r="E1090" t="s">
        <v>210</v>
      </c>
      <c r="F1090" s="14">
        <v>2.8000000000000001E-2</v>
      </c>
      <c r="G1090" s="15">
        <v>36</v>
      </c>
      <c r="H1090" s="16">
        <v>57</v>
      </c>
      <c r="I1090" s="17">
        <f t="shared" si="16"/>
        <v>37.5</v>
      </c>
    </row>
    <row r="1091" spans="1:9" x14ac:dyDescent="0.2">
      <c r="A1091" t="s">
        <v>577</v>
      </c>
      <c r="B1091" t="s">
        <v>20</v>
      </c>
      <c r="C1091" t="s">
        <v>578</v>
      </c>
      <c r="D1091" t="s">
        <v>102</v>
      </c>
      <c r="E1091" t="s">
        <v>170</v>
      </c>
      <c r="F1091" s="14">
        <v>5.0000000000000001E-3</v>
      </c>
      <c r="G1091" s="15">
        <v>38</v>
      </c>
      <c r="H1091" s="16">
        <v>60</v>
      </c>
      <c r="I1091" s="17">
        <f t="shared" si="16"/>
        <v>37.288135593220339</v>
      </c>
    </row>
    <row r="1092" spans="1:9" x14ac:dyDescent="0.2">
      <c r="A1092" t="s">
        <v>646</v>
      </c>
      <c r="B1092" t="s">
        <v>1267</v>
      </c>
      <c r="C1092" t="s">
        <v>647</v>
      </c>
      <c r="D1092" t="s">
        <v>8</v>
      </c>
      <c r="E1092" t="s">
        <v>98</v>
      </c>
      <c r="F1092" s="14">
        <v>0.11</v>
      </c>
      <c r="G1092" s="15">
        <v>23</v>
      </c>
      <c r="H1092" s="16">
        <v>36</v>
      </c>
      <c r="I1092" s="17">
        <f t="shared" si="16"/>
        <v>37.142857142857146</v>
      </c>
    </row>
    <row r="1093" spans="1:9" x14ac:dyDescent="0.2">
      <c r="A1093" t="s">
        <v>32</v>
      </c>
      <c r="B1093" t="s">
        <v>20</v>
      </c>
      <c r="C1093" t="s">
        <v>34</v>
      </c>
      <c r="D1093" t="s">
        <v>8</v>
      </c>
      <c r="E1093" t="s">
        <v>27</v>
      </c>
      <c r="F1093" s="14">
        <v>4.5999999999999999E-2</v>
      </c>
      <c r="G1093" s="15">
        <v>40</v>
      </c>
      <c r="H1093" s="16">
        <v>63</v>
      </c>
      <c r="I1093" s="17">
        <f t="shared" si="16"/>
        <v>37.096774193548384</v>
      </c>
    </row>
    <row r="1094" spans="1:9" x14ac:dyDescent="0.2">
      <c r="A1094" t="s">
        <v>697</v>
      </c>
      <c r="B1094" t="s">
        <v>13</v>
      </c>
      <c r="C1094" t="s">
        <v>698</v>
      </c>
      <c r="D1094" t="s">
        <v>141</v>
      </c>
      <c r="E1094" t="s">
        <v>142</v>
      </c>
      <c r="F1094" s="14">
        <v>5.4000000000000013E-2</v>
      </c>
      <c r="G1094" s="15">
        <v>18</v>
      </c>
      <c r="H1094" s="16">
        <v>28</v>
      </c>
      <c r="I1094" s="17">
        <f t="shared" si="16"/>
        <v>37.037037037037038</v>
      </c>
    </row>
    <row r="1095" spans="1:9" x14ac:dyDescent="0.2">
      <c r="A1095" t="s">
        <v>1002</v>
      </c>
      <c r="B1095" t="s">
        <v>13</v>
      </c>
      <c r="C1095" t="s">
        <v>1003</v>
      </c>
      <c r="D1095" t="s">
        <v>30</v>
      </c>
      <c r="E1095" t="s">
        <v>31</v>
      </c>
      <c r="F1095" s="14">
        <v>8.5000000000000006E-2</v>
      </c>
      <c r="G1095" s="15">
        <v>18</v>
      </c>
      <c r="H1095" s="16">
        <v>28</v>
      </c>
      <c r="I1095" s="17">
        <f t="shared" si="16"/>
        <v>37.037037037037038</v>
      </c>
    </row>
    <row r="1096" spans="1:9" x14ac:dyDescent="0.2">
      <c r="A1096" t="s">
        <v>1114</v>
      </c>
      <c r="B1096" t="s">
        <v>13</v>
      </c>
      <c r="C1096" t="s">
        <v>1115</v>
      </c>
      <c r="D1096" t="s">
        <v>38</v>
      </c>
      <c r="E1096" t="s">
        <v>233</v>
      </c>
      <c r="F1096" s="14">
        <v>5.5999999999999987E-2</v>
      </c>
      <c r="G1096" s="15">
        <v>18</v>
      </c>
      <c r="H1096" s="16">
        <v>28</v>
      </c>
      <c r="I1096" s="17">
        <f t="shared" ref="I1096:I1159" si="17">(1 - (G1096-1)/(H1096-1))*100</f>
        <v>37.037037037037038</v>
      </c>
    </row>
    <row r="1097" spans="1:9" x14ac:dyDescent="0.2">
      <c r="A1097" t="s">
        <v>144</v>
      </c>
      <c r="B1097" t="s">
        <v>318</v>
      </c>
      <c r="C1097" t="s">
        <v>145</v>
      </c>
      <c r="D1097" t="s">
        <v>8</v>
      </c>
      <c r="E1097" t="s">
        <v>98</v>
      </c>
      <c r="F1097" s="14">
        <v>0.04</v>
      </c>
      <c r="G1097" s="15">
        <v>35</v>
      </c>
      <c r="H1097" s="16">
        <v>55</v>
      </c>
      <c r="I1097" s="17">
        <f t="shared" si="17"/>
        <v>37.037037037037038</v>
      </c>
    </row>
    <row r="1098" spans="1:9" x14ac:dyDescent="0.2">
      <c r="A1098" t="s">
        <v>1442</v>
      </c>
      <c r="B1098" t="s">
        <v>13</v>
      </c>
      <c r="C1098" t="s">
        <v>1484</v>
      </c>
      <c r="D1098" t="s">
        <v>47</v>
      </c>
      <c r="E1098" t="s">
        <v>48</v>
      </c>
      <c r="F1098" s="14">
        <v>4.9000000000000002E-2</v>
      </c>
      <c r="G1098" s="15">
        <v>13</v>
      </c>
      <c r="H1098" s="16">
        <v>20</v>
      </c>
      <c r="I1098" s="17">
        <f t="shared" si="17"/>
        <v>36.842105263157897</v>
      </c>
    </row>
    <row r="1099" spans="1:9" x14ac:dyDescent="0.2">
      <c r="A1099" t="s">
        <v>646</v>
      </c>
      <c r="B1099" t="s">
        <v>1266</v>
      </c>
      <c r="C1099" t="s">
        <v>647</v>
      </c>
      <c r="D1099" t="s">
        <v>8</v>
      </c>
      <c r="E1099" t="s">
        <v>98</v>
      </c>
      <c r="F1099" s="14">
        <v>5.4000000000000013E-2</v>
      </c>
      <c r="G1099" s="15">
        <v>13</v>
      </c>
      <c r="H1099" s="16">
        <v>20</v>
      </c>
      <c r="I1099" s="17">
        <f t="shared" si="17"/>
        <v>36.842105263157897</v>
      </c>
    </row>
    <row r="1100" spans="1:9" x14ac:dyDescent="0.2">
      <c r="A1100" t="s">
        <v>1299</v>
      </c>
      <c r="B1100" t="s">
        <v>13</v>
      </c>
      <c r="C1100" t="s">
        <v>1300</v>
      </c>
      <c r="D1100" t="s">
        <v>141</v>
      </c>
      <c r="E1100" t="s">
        <v>1142</v>
      </c>
      <c r="F1100" s="14">
        <v>0.18</v>
      </c>
      <c r="G1100" s="15">
        <v>13</v>
      </c>
      <c r="H1100" s="16">
        <v>20</v>
      </c>
      <c r="I1100" s="17">
        <f t="shared" si="17"/>
        <v>36.842105263157897</v>
      </c>
    </row>
    <row r="1101" spans="1:9" x14ac:dyDescent="0.2">
      <c r="A1101" t="s">
        <v>452</v>
      </c>
      <c r="B1101" t="s">
        <v>456</v>
      </c>
      <c r="C1101" t="s">
        <v>453</v>
      </c>
      <c r="D1101" t="s">
        <v>8</v>
      </c>
      <c r="E1101" t="s">
        <v>454</v>
      </c>
      <c r="F1101" s="14">
        <v>2.5000000000000001E-2</v>
      </c>
      <c r="G1101" s="15">
        <v>25</v>
      </c>
      <c r="H1101" s="16">
        <v>39</v>
      </c>
      <c r="I1101" s="17">
        <f t="shared" si="17"/>
        <v>36.842105263157897</v>
      </c>
    </row>
    <row r="1102" spans="1:9" x14ac:dyDescent="0.2">
      <c r="A1102" t="s">
        <v>530</v>
      </c>
      <c r="B1102" t="s">
        <v>1155</v>
      </c>
      <c r="C1102" t="s">
        <v>531</v>
      </c>
      <c r="D1102" t="s">
        <v>8</v>
      </c>
      <c r="E1102" t="s">
        <v>27</v>
      </c>
      <c r="F1102" s="14">
        <v>5.4000000000000013E-2</v>
      </c>
      <c r="G1102" s="15">
        <v>25</v>
      </c>
      <c r="H1102" s="16">
        <v>39</v>
      </c>
      <c r="I1102" s="17">
        <f t="shared" si="17"/>
        <v>36.842105263157897</v>
      </c>
    </row>
    <row r="1103" spans="1:9" x14ac:dyDescent="0.2">
      <c r="A1103" t="s">
        <v>290</v>
      </c>
      <c r="B1103" t="s">
        <v>803</v>
      </c>
      <c r="C1103" t="s">
        <v>292</v>
      </c>
      <c r="D1103" t="s">
        <v>42</v>
      </c>
      <c r="E1103" t="s">
        <v>293</v>
      </c>
      <c r="F1103" s="14">
        <v>3.5000000000000003E-2</v>
      </c>
      <c r="G1103" s="15">
        <v>25</v>
      </c>
      <c r="H1103" s="16">
        <v>39</v>
      </c>
      <c r="I1103" s="17">
        <f t="shared" si="17"/>
        <v>36.842105263157897</v>
      </c>
    </row>
    <row r="1104" spans="1:9" x14ac:dyDescent="0.2">
      <c r="A1104" t="s">
        <v>448</v>
      </c>
      <c r="B1104" t="s">
        <v>20</v>
      </c>
      <c r="C1104" t="s">
        <v>449</v>
      </c>
      <c r="D1104" t="s">
        <v>102</v>
      </c>
      <c r="E1104" t="s">
        <v>170</v>
      </c>
      <c r="F1104" s="14">
        <v>2.4E-2</v>
      </c>
      <c r="G1104" s="15">
        <v>32</v>
      </c>
      <c r="H1104" s="16">
        <v>50</v>
      </c>
      <c r="I1104" s="17">
        <f t="shared" si="17"/>
        <v>36.734693877551017</v>
      </c>
    </row>
    <row r="1105" spans="1:9" x14ac:dyDescent="0.2">
      <c r="A1105" t="s">
        <v>1025</v>
      </c>
      <c r="B1105" t="s">
        <v>1336</v>
      </c>
      <c r="C1105" t="s">
        <v>1026</v>
      </c>
      <c r="D1105" t="s">
        <v>356</v>
      </c>
      <c r="E1105" t="s">
        <v>1151</v>
      </c>
      <c r="F1105" s="14">
        <v>6.0000000000000001E-3</v>
      </c>
      <c r="G1105" s="15">
        <v>32</v>
      </c>
      <c r="H1105" s="16">
        <v>50</v>
      </c>
      <c r="I1105" s="17">
        <f t="shared" si="17"/>
        <v>36.734693877551017</v>
      </c>
    </row>
    <row r="1106" spans="1:9" x14ac:dyDescent="0.2">
      <c r="A1106" t="s">
        <v>74</v>
      </c>
      <c r="B1106" t="s">
        <v>13</v>
      </c>
      <c r="C1106" t="s">
        <v>75</v>
      </c>
      <c r="D1106" t="s">
        <v>76</v>
      </c>
      <c r="E1106" t="s">
        <v>77</v>
      </c>
      <c r="F1106" s="14">
        <v>0.03</v>
      </c>
      <c r="G1106" s="15">
        <v>20</v>
      </c>
      <c r="H1106" s="16">
        <v>31</v>
      </c>
      <c r="I1106" s="17">
        <f t="shared" si="17"/>
        <v>36.666666666666671</v>
      </c>
    </row>
    <row r="1107" spans="1:9" x14ac:dyDescent="0.2">
      <c r="A1107" t="s">
        <v>418</v>
      </c>
      <c r="B1107" t="s">
        <v>13</v>
      </c>
      <c r="C1107" t="s">
        <v>419</v>
      </c>
      <c r="D1107" t="s">
        <v>30</v>
      </c>
      <c r="E1107" t="s">
        <v>31</v>
      </c>
      <c r="F1107" s="14">
        <v>4.2999999999999997E-2</v>
      </c>
      <c r="G1107" s="15">
        <v>8</v>
      </c>
      <c r="H1107" s="16">
        <v>12</v>
      </c>
      <c r="I1107" s="17">
        <f t="shared" si="17"/>
        <v>36.363636363636367</v>
      </c>
    </row>
    <row r="1108" spans="1:9" x14ac:dyDescent="0.2">
      <c r="A1108" t="s">
        <v>200</v>
      </c>
      <c r="B1108" t="s">
        <v>13</v>
      </c>
      <c r="C1108" t="s">
        <v>201</v>
      </c>
      <c r="D1108" t="s">
        <v>202</v>
      </c>
      <c r="E1108" t="s">
        <v>310</v>
      </c>
      <c r="F1108" s="14">
        <v>0.06</v>
      </c>
      <c r="G1108" s="15">
        <v>8</v>
      </c>
      <c r="H1108" s="16">
        <v>12</v>
      </c>
      <c r="I1108" s="17">
        <f t="shared" si="17"/>
        <v>36.363636363636367</v>
      </c>
    </row>
    <row r="1109" spans="1:9" x14ac:dyDescent="0.2">
      <c r="A1109" t="s">
        <v>825</v>
      </c>
      <c r="B1109" t="s">
        <v>92</v>
      </c>
      <c r="C1109" t="s">
        <v>826</v>
      </c>
      <c r="D1109" t="s">
        <v>30</v>
      </c>
      <c r="E1109" t="s">
        <v>31</v>
      </c>
      <c r="F1109" s="14">
        <v>4.4999999999999998E-2</v>
      </c>
      <c r="G1109" s="15">
        <v>8</v>
      </c>
      <c r="H1109" s="16">
        <v>12</v>
      </c>
      <c r="I1109" s="17">
        <f t="shared" si="17"/>
        <v>36.363636363636367</v>
      </c>
    </row>
    <row r="1110" spans="1:9" x14ac:dyDescent="0.2">
      <c r="A1110" t="s">
        <v>1456</v>
      </c>
      <c r="B1110" t="s">
        <v>1457</v>
      </c>
      <c r="C1110" t="s">
        <v>1496</v>
      </c>
      <c r="D1110" t="s">
        <v>85</v>
      </c>
      <c r="E1110" t="s">
        <v>707</v>
      </c>
      <c r="F1110" s="14">
        <v>6.5000000000000002E-2</v>
      </c>
      <c r="G1110" s="15">
        <v>15</v>
      </c>
      <c r="H1110" s="16">
        <v>23</v>
      </c>
      <c r="I1110" s="17">
        <f t="shared" si="17"/>
        <v>36.363636363636367</v>
      </c>
    </row>
    <row r="1111" spans="1:9" x14ac:dyDescent="0.2">
      <c r="A1111" t="s">
        <v>695</v>
      </c>
      <c r="B1111" t="s">
        <v>13</v>
      </c>
      <c r="C1111" t="s">
        <v>696</v>
      </c>
      <c r="D1111" t="s">
        <v>30</v>
      </c>
      <c r="E1111" t="s">
        <v>31</v>
      </c>
      <c r="F1111" s="14">
        <v>6.3E-2</v>
      </c>
      <c r="G1111" s="15">
        <v>15</v>
      </c>
      <c r="H1111" s="16">
        <v>23</v>
      </c>
      <c r="I1111" s="17">
        <f t="shared" si="17"/>
        <v>36.363636363636367</v>
      </c>
    </row>
    <row r="1112" spans="1:9" x14ac:dyDescent="0.2">
      <c r="A1112" t="s">
        <v>697</v>
      </c>
      <c r="B1112" t="s">
        <v>20</v>
      </c>
      <c r="C1112" t="s">
        <v>698</v>
      </c>
      <c r="D1112" t="s">
        <v>141</v>
      </c>
      <c r="E1112" t="s">
        <v>142</v>
      </c>
      <c r="F1112" s="14">
        <v>3.3000000000000002E-2</v>
      </c>
      <c r="G1112" s="15">
        <v>15</v>
      </c>
      <c r="H1112" s="16">
        <v>23</v>
      </c>
      <c r="I1112" s="17">
        <f t="shared" si="17"/>
        <v>36.363636363636367</v>
      </c>
    </row>
    <row r="1113" spans="1:9" x14ac:dyDescent="0.2">
      <c r="A1113" t="s">
        <v>321</v>
      </c>
      <c r="B1113" t="s">
        <v>1155</v>
      </c>
      <c r="C1113" t="s">
        <v>323</v>
      </c>
      <c r="D1113" t="s">
        <v>137</v>
      </c>
      <c r="E1113" t="s">
        <v>257</v>
      </c>
      <c r="F1113" s="14">
        <v>3.4000000000000002E-2</v>
      </c>
      <c r="G1113" s="15">
        <v>29</v>
      </c>
      <c r="H1113" s="16">
        <v>45</v>
      </c>
      <c r="I1113" s="17">
        <f t="shared" si="17"/>
        <v>36.363636363636367</v>
      </c>
    </row>
    <row r="1114" spans="1:9" x14ac:dyDescent="0.2">
      <c r="A1114" t="s">
        <v>1025</v>
      </c>
      <c r="B1114" t="s">
        <v>13</v>
      </c>
      <c r="C1114" t="s">
        <v>1026</v>
      </c>
      <c r="D1114" t="s">
        <v>356</v>
      </c>
      <c r="E1114" t="s">
        <v>1151</v>
      </c>
      <c r="F1114" s="14">
        <v>2.3E-2</v>
      </c>
      <c r="G1114" s="15">
        <v>38</v>
      </c>
      <c r="H1114" s="16">
        <v>59</v>
      </c>
      <c r="I1114" s="17">
        <f t="shared" si="17"/>
        <v>36.206896551724135</v>
      </c>
    </row>
    <row r="1115" spans="1:9" x14ac:dyDescent="0.2">
      <c r="A1115" t="s">
        <v>506</v>
      </c>
      <c r="B1115" t="s">
        <v>13</v>
      </c>
      <c r="C1115" t="s">
        <v>507</v>
      </c>
      <c r="D1115" t="s">
        <v>30</v>
      </c>
      <c r="E1115" t="s">
        <v>31</v>
      </c>
      <c r="F1115" s="14">
        <v>9.1999999999999998E-2</v>
      </c>
      <c r="G1115" s="15">
        <v>24</v>
      </c>
      <c r="H1115" s="16">
        <v>37</v>
      </c>
      <c r="I1115" s="17">
        <f t="shared" si="17"/>
        <v>36.111111111111114</v>
      </c>
    </row>
    <row r="1116" spans="1:9" x14ac:dyDescent="0.2">
      <c r="A1116" t="s">
        <v>966</v>
      </c>
      <c r="B1116" t="s">
        <v>60</v>
      </c>
      <c r="C1116" t="s">
        <v>967</v>
      </c>
      <c r="D1116" t="s">
        <v>8</v>
      </c>
      <c r="E1116" t="s">
        <v>98</v>
      </c>
      <c r="F1116" s="14">
        <v>5.0999999999999997E-2</v>
      </c>
      <c r="G1116" s="15">
        <v>24</v>
      </c>
      <c r="H1116" s="16">
        <v>37</v>
      </c>
      <c r="I1116" s="17">
        <f t="shared" si="17"/>
        <v>36.111111111111114</v>
      </c>
    </row>
    <row r="1117" spans="1:9" x14ac:dyDescent="0.2">
      <c r="A1117" t="s">
        <v>53</v>
      </c>
      <c r="B1117" t="s">
        <v>1155</v>
      </c>
      <c r="C1117" t="s">
        <v>54</v>
      </c>
      <c r="D1117" t="s">
        <v>8</v>
      </c>
      <c r="E1117" t="s">
        <v>27</v>
      </c>
      <c r="F1117" s="14">
        <v>0.06</v>
      </c>
      <c r="G1117" s="15">
        <v>40</v>
      </c>
      <c r="H1117" s="16">
        <v>62</v>
      </c>
      <c r="I1117" s="17">
        <f t="shared" si="17"/>
        <v>36.065573770491795</v>
      </c>
    </row>
    <row r="1118" spans="1:9" x14ac:dyDescent="0.2">
      <c r="A1118" t="s">
        <v>435</v>
      </c>
      <c r="B1118" t="s">
        <v>13</v>
      </c>
      <c r="C1118" t="s">
        <v>436</v>
      </c>
      <c r="D1118" t="s">
        <v>30</v>
      </c>
      <c r="E1118" t="s">
        <v>31</v>
      </c>
      <c r="F1118" s="14">
        <v>6.3E-2</v>
      </c>
      <c r="G1118" s="15">
        <v>17</v>
      </c>
      <c r="H1118" s="16">
        <v>26</v>
      </c>
      <c r="I1118" s="17">
        <f t="shared" si="17"/>
        <v>36</v>
      </c>
    </row>
    <row r="1119" spans="1:9" x14ac:dyDescent="0.2">
      <c r="A1119" t="s">
        <v>797</v>
      </c>
      <c r="B1119" t="s">
        <v>13</v>
      </c>
      <c r="C1119" t="s">
        <v>798</v>
      </c>
      <c r="D1119" t="s">
        <v>30</v>
      </c>
      <c r="E1119" t="s">
        <v>31</v>
      </c>
      <c r="F1119" s="14">
        <v>5.5999999999999987E-2</v>
      </c>
      <c r="G1119" s="15">
        <v>17</v>
      </c>
      <c r="H1119" s="16">
        <v>26</v>
      </c>
      <c r="I1119" s="17">
        <f t="shared" si="17"/>
        <v>36</v>
      </c>
    </row>
    <row r="1120" spans="1:9" x14ac:dyDescent="0.2">
      <c r="A1120" t="s">
        <v>941</v>
      </c>
      <c r="B1120" t="s">
        <v>13</v>
      </c>
      <c r="C1120" t="s">
        <v>942</v>
      </c>
      <c r="D1120" t="s">
        <v>30</v>
      </c>
      <c r="E1120" t="s">
        <v>31</v>
      </c>
      <c r="F1120" s="14">
        <v>4.8000000000000001E-2</v>
      </c>
      <c r="G1120" s="15">
        <v>17</v>
      </c>
      <c r="H1120" s="16">
        <v>26</v>
      </c>
      <c r="I1120" s="17">
        <f t="shared" si="17"/>
        <v>36</v>
      </c>
    </row>
    <row r="1121" spans="1:9" x14ac:dyDescent="0.2">
      <c r="A1121" t="s">
        <v>452</v>
      </c>
      <c r="B1121" t="s">
        <v>1217</v>
      </c>
      <c r="C1121" t="s">
        <v>453</v>
      </c>
      <c r="D1121" t="s">
        <v>8</v>
      </c>
      <c r="E1121" t="s">
        <v>454</v>
      </c>
      <c r="F1121" s="14">
        <v>2.5000000000000001E-2</v>
      </c>
      <c r="G1121" s="15">
        <v>26</v>
      </c>
      <c r="H1121" s="16">
        <v>40</v>
      </c>
      <c r="I1121" s="17">
        <f t="shared" si="17"/>
        <v>35.897435897435891</v>
      </c>
    </row>
    <row r="1122" spans="1:9" x14ac:dyDescent="0.2">
      <c r="A1122" t="s">
        <v>1108</v>
      </c>
      <c r="B1122" t="s">
        <v>1110</v>
      </c>
      <c r="C1122" t="s">
        <v>1109</v>
      </c>
      <c r="D1122" t="s">
        <v>8</v>
      </c>
      <c r="E1122" t="s">
        <v>62</v>
      </c>
      <c r="F1122" s="14">
        <v>4.5999999999999999E-2</v>
      </c>
      <c r="G1122" s="15">
        <v>26</v>
      </c>
      <c r="H1122" s="16">
        <v>40</v>
      </c>
      <c r="I1122" s="17">
        <f t="shared" si="17"/>
        <v>35.897435897435891</v>
      </c>
    </row>
    <row r="1123" spans="1:9" x14ac:dyDescent="0.2">
      <c r="A1123" t="s">
        <v>513</v>
      </c>
      <c r="B1123" t="s">
        <v>13</v>
      </c>
      <c r="C1123" t="s">
        <v>514</v>
      </c>
      <c r="D1123" t="s">
        <v>8</v>
      </c>
      <c r="E1123" t="s">
        <v>22</v>
      </c>
      <c r="F1123" s="14">
        <v>1.7000000000000001E-2</v>
      </c>
      <c r="G1123" s="15">
        <v>35</v>
      </c>
      <c r="H1123" s="16">
        <v>54</v>
      </c>
      <c r="I1123" s="17">
        <f t="shared" si="17"/>
        <v>35.84905660377359</v>
      </c>
    </row>
    <row r="1124" spans="1:9" x14ac:dyDescent="0.2">
      <c r="A1124" t="s">
        <v>892</v>
      </c>
      <c r="B1124" t="s">
        <v>60</v>
      </c>
      <c r="C1124" t="s">
        <v>893</v>
      </c>
      <c r="D1124" t="s">
        <v>8</v>
      </c>
      <c r="E1124" t="s">
        <v>27</v>
      </c>
      <c r="F1124" s="14">
        <v>4.0999999999999988E-2</v>
      </c>
      <c r="G1124" s="15">
        <v>35</v>
      </c>
      <c r="H1124" s="16">
        <v>54</v>
      </c>
      <c r="I1124" s="17">
        <f t="shared" si="17"/>
        <v>35.84905660377359</v>
      </c>
    </row>
    <row r="1125" spans="1:9" x14ac:dyDescent="0.2">
      <c r="A1125" t="s">
        <v>1119</v>
      </c>
      <c r="B1125" t="s">
        <v>13</v>
      </c>
      <c r="C1125" t="s">
        <v>1120</v>
      </c>
      <c r="D1125" t="s">
        <v>245</v>
      </c>
      <c r="E1125" t="s">
        <v>560</v>
      </c>
      <c r="F1125" s="14">
        <v>2.4E-2</v>
      </c>
      <c r="G1125" s="15">
        <v>10</v>
      </c>
      <c r="H1125" s="16">
        <v>15</v>
      </c>
      <c r="I1125" s="17">
        <f t="shared" si="17"/>
        <v>35.714285714285708</v>
      </c>
    </row>
    <row r="1126" spans="1:9" x14ac:dyDescent="0.2">
      <c r="A1126" t="s">
        <v>699</v>
      </c>
      <c r="B1126" t="s">
        <v>702</v>
      </c>
      <c r="C1126" t="s">
        <v>700</v>
      </c>
      <c r="D1126" t="s">
        <v>85</v>
      </c>
      <c r="E1126" t="s">
        <v>466</v>
      </c>
      <c r="F1126" s="14">
        <v>5.5999999999999987E-2</v>
      </c>
      <c r="G1126" s="15">
        <v>28</v>
      </c>
      <c r="H1126" s="16">
        <v>43</v>
      </c>
      <c r="I1126" s="17">
        <f t="shared" si="17"/>
        <v>35.714285714285708</v>
      </c>
    </row>
    <row r="1127" spans="1:9" x14ac:dyDescent="0.2">
      <c r="A1127" t="s">
        <v>898</v>
      </c>
      <c r="B1127" t="s">
        <v>1310</v>
      </c>
      <c r="C1127" t="s">
        <v>899</v>
      </c>
      <c r="D1127" t="s">
        <v>102</v>
      </c>
      <c r="E1127" t="s">
        <v>170</v>
      </c>
      <c r="F1127" s="14">
        <v>2.8000000000000001E-2</v>
      </c>
      <c r="G1127" s="15">
        <v>28</v>
      </c>
      <c r="H1127" s="16">
        <v>43</v>
      </c>
      <c r="I1127" s="17">
        <f t="shared" si="17"/>
        <v>35.714285714285708</v>
      </c>
    </row>
    <row r="1128" spans="1:9" x14ac:dyDescent="0.2">
      <c r="A1128" t="s">
        <v>625</v>
      </c>
      <c r="B1128" t="s">
        <v>13</v>
      </c>
      <c r="C1128" t="s">
        <v>626</v>
      </c>
      <c r="D1128" t="s">
        <v>8</v>
      </c>
      <c r="E1128" t="s">
        <v>18</v>
      </c>
      <c r="F1128" s="14">
        <v>3.7000000000000012E-2</v>
      </c>
      <c r="G1128" s="15">
        <v>37</v>
      </c>
      <c r="H1128" s="16">
        <v>57</v>
      </c>
      <c r="I1128" s="17">
        <f t="shared" si="17"/>
        <v>35.714285714285708</v>
      </c>
    </row>
    <row r="1129" spans="1:9" x14ac:dyDescent="0.2">
      <c r="A1129" t="s">
        <v>780</v>
      </c>
      <c r="B1129" t="s">
        <v>564</v>
      </c>
      <c r="C1129" t="s">
        <v>781</v>
      </c>
      <c r="D1129" t="s">
        <v>102</v>
      </c>
      <c r="E1129" t="s">
        <v>170</v>
      </c>
      <c r="F1129" s="14">
        <v>2.8000000000000001E-2</v>
      </c>
      <c r="G1129" s="15">
        <v>41</v>
      </c>
      <c r="H1129" s="16">
        <v>63</v>
      </c>
      <c r="I1129" s="17">
        <f t="shared" si="17"/>
        <v>35.483870967741936</v>
      </c>
    </row>
    <row r="1130" spans="1:9" x14ac:dyDescent="0.2">
      <c r="A1130" t="s">
        <v>1045</v>
      </c>
      <c r="B1130" t="s">
        <v>13</v>
      </c>
      <c r="C1130" t="s">
        <v>1046</v>
      </c>
      <c r="D1130" t="s">
        <v>8</v>
      </c>
      <c r="E1130" t="s">
        <v>11</v>
      </c>
      <c r="F1130" s="14">
        <v>3.5999999999999997E-2</v>
      </c>
      <c r="G1130" s="15">
        <v>41</v>
      </c>
      <c r="H1130" s="16">
        <v>63</v>
      </c>
      <c r="I1130" s="17">
        <f t="shared" si="17"/>
        <v>35.483870967741936</v>
      </c>
    </row>
    <row r="1131" spans="1:9" x14ac:dyDescent="0.2">
      <c r="A1131" t="s">
        <v>406</v>
      </c>
      <c r="B1131" t="s">
        <v>13</v>
      </c>
      <c r="C1131" t="s">
        <v>407</v>
      </c>
      <c r="D1131" t="s">
        <v>8</v>
      </c>
      <c r="E1131" t="s">
        <v>18</v>
      </c>
      <c r="F1131" s="14">
        <v>4.2000000000000003E-2</v>
      </c>
      <c r="G1131" s="15">
        <v>25</v>
      </c>
      <c r="H1131" s="16">
        <v>38</v>
      </c>
      <c r="I1131" s="17">
        <f t="shared" si="17"/>
        <v>35.13513513513513</v>
      </c>
    </row>
    <row r="1132" spans="1:9" x14ac:dyDescent="0.2">
      <c r="A1132" t="s">
        <v>591</v>
      </c>
      <c r="B1132" t="s">
        <v>1249</v>
      </c>
      <c r="C1132" t="s">
        <v>592</v>
      </c>
      <c r="D1132" t="s">
        <v>8</v>
      </c>
      <c r="E1132" t="s">
        <v>18</v>
      </c>
      <c r="F1132" s="14">
        <v>3.5999999999999997E-2</v>
      </c>
      <c r="G1132" s="15">
        <v>25</v>
      </c>
      <c r="H1132" s="16">
        <v>38</v>
      </c>
      <c r="I1132" s="17">
        <f t="shared" si="17"/>
        <v>35.13513513513513</v>
      </c>
    </row>
    <row r="1133" spans="1:9" x14ac:dyDescent="0.2">
      <c r="A1133" t="s">
        <v>1047</v>
      </c>
      <c r="B1133" t="s">
        <v>13</v>
      </c>
      <c r="C1133" t="s">
        <v>1048</v>
      </c>
      <c r="D1133" t="s">
        <v>85</v>
      </c>
      <c r="E1133" t="s">
        <v>466</v>
      </c>
      <c r="F1133" s="14">
        <v>2.4E-2</v>
      </c>
      <c r="G1133" s="15">
        <v>25</v>
      </c>
      <c r="H1133" s="16">
        <v>38</v>
      </c>
      <c r="I1133" s="17">
        <f t="shared" si="17"/>
        <v>35.13513513513513</v>
      </c>
    </row>
    <row r="1134" spans="1:9" x14ac:dyDescent="0.2">
      <c r="A1134" t="s">
        <v>838</v>
      </c>
      <c r="B1134" t="s">
        <v>13</v>
      </c>
      <c r="C1134" t="s">
        <v>839</v>
      </c>
      <c r="D1134" t="s">
        <v>8</v>
      </c>
      <c r="E1134" t="s">
        <v>65</v>
      </c>
      <c r="F1134" s="14">
        <v>1.6E-2</v>
      </c>
      <c r="G1134" s="15">
        <v>38</v>
      </c>
      <c r="H1134" s="16">
        <v>58</v>
      </c>
      <c r="I1134" s="17">
        <f t="shared" si="17"/>
        <v>35.087719298245609</v>
      </c>
    </row>
    <row r="1135" spans="1:9" x14ac:dyDescent="0.2">
      <c r="A1135" t="s">
        <v>333</v>
      </c>
      <c r="B1135" t="s">
        <v>334</v>
      </c>
      <c r="C1135" t="s">
        <v>335</v>
      </c>
      <c r="D1135" t="s">
        <v>8</v>
      </c>
      <c r="E1135" t="s">
        <v>18</v>
      </c>
      <c r="F1135" s="14">
        <v>4.5999999999999999E-2</v>
      </c>
      <c r="G1135" s="15">
        <v>14</v>
      </c>
      <c r="H1135" s="16">
        <v>21</v>
      </c>
      <c r="I1135" s="17">
        <f t="shared" si="17"/>
        <v>35</v>
      </c>
    </row>
    <row r="1136" spans="1:9" x14ac:dyDescent="0.2">
      <c r="A1136" t="s">
        <v>460</v>
      </c>
      <c r="B1136" t="s">
        <v>462</v>
      </c>
      <c r="C1136" t="s">
        <v>461</v>
      </c>
      <c r="D1136" t="s">
        <v>102</v>
      </c>
      <c r="E1136" t="s">
        <v>103</v>
      </c>
      <c r="F1136" s="14">
        <v>1.7000000000000001E-2</v>
      </c>
      <c r="G1136" s="15">
        <v>27</v>
      </c>
      <c r="H1136" s="16">
        <v>41</v>
      </c>
      <c r="I1136" s="17">
        <f t="shared" si="17"/>
        <v>35</v>
      </c>
    </row>
    <row r="1137" spans="1:9" x14ac:dyDescent="0.2">
      <c r="A1137" t="s">
        <v>1014</v>
      </c>
      <c r="B1137" t="s">
        <v>1155</v>
      </c>
      <c r="C1137" t="s">
        <v>1015</v>
      </c>
      <c r="D1137" t="s">
        <v>8</v>
      </c>
      <c r="E1137" t="s">
        <v>454</v>
      </c>
      <c r="F1137" s="14">
        <v>1.4999999999999999E-2</v>
      </c>
      <c r="G1137" s="15">
        <v>27</v>
      </c>
      <c r="H1137" s="16">
        <v>41</v>
      </c>
      <c r="I1137" s="17">
        <f t="shared" si="17"/>
        <v>35</v>
      </c>
    </row>
    <row r="1138" spans="1:9" x14ac:dyDescent="0.2">
      <c r="A1138" t="s">
        <v>1069</v>
      </c>
      <c r="B1138" t="s">
        <v>20</v>
      </c>
      <c r="C1138" t="s">
        <v>1070</v>
      </c>
      <c r="D1138" t="s">
        <v>141</v>
      </c>
      <c r="E1138" t="s">
        <v>142</v>
      </c>
      <c r="F1138" s="14">
        <v>2E-3</v>
      </c>
      <c r="G1138" s="15">
        <v>27</v>
      </c>
      <c r="H1138" s="16">
        <v>41</v>
      </c>
      <c r="I1138" s="17">
        <f t="shared" si="17"/>
        <v>35</v>
      </c>
    </row>
    <row r="1139" spans="1:9" x14ac:dyDescent="0.2">
      <c r="A1139" t="s">
        <v>1041</v>
      </c>
      <c r="B1139" t="s">
        <v>1043</v>
      </c>
      <c r="C1139" t="s">
        <v>1042</v>
      </c>
      <c r="D1139" t="s">
        <v>102</v>
      </c>
      <c r="E1139" t="s">
        <v>103</v>
      </c>
      <c r="F1139" s="14">
        <v>2.4E-2</v>
      </c>
      <c r="G1139" s="15">
        <v>16</v>
      </c>
      <c r="H1139" s="16">
        <v>24</v>
      </c>
      <c r="I1139" s="17">
        <f t="shared" si="17"/>
        <v>34.782608695652172</v>
      </c>
    </row>
    <row r="1140" spans="1:9" x14ac:dyDescent="0.2">
      <c r="A1140" t="s">
        <v>970</v>
      </c>
      <c r="B1140" t="s">
        <v>13</v>
      </c>
      <c r="C1140" t="s">
        <v>971</v>
      </c>
      <c r="D1140" t="s">
        <v>8</v>
      </c>
      <c r="E1140" t="s">
        <v>1144</v>
      </c>
      <c r="F1140" s="14">
        <v>3.5999999999999997E-2</v>
      </c>
      <c r="G1140" s="15">
        <v>31</v>
      </c>
      <c r="H1140" s="16">
        <v>47</v>
      </c>
      <c r="I1140" s="17">
        <f t="shared" si="17"/>
        <v>34.782608695652172</v>
      </c>
    </row>
    <row r="1141" spans="1:9" x14ac:dyDescent="0.2">
      <c r="A1141" t="s">
        <v>1091</v>
      </c>
      <c r="B1141" t="s">
        <v>1154</v>
      </c>
      <c r="C1141" t="s">
        <v>1092</v>
      </c>
      <c r="D1141" t="s">
        <v>102</v>
      </c>
      <c r="E1141" t="s">
        <v>170</v>
      </c>
      <c r="F1141" s="14">
        <v>3.5000000000000003E-2</v>
      </c>
      <c r="G1141" s="15">
        <v>31</v>
      </c>
      <c r="H1141" s="16">
        <v>47</v>
      </c>
      <c r="I1141" s="17">
        <f t="shared" si="17"/>
        <v>34.782608695652172</v>
      </c>
    </row>
    <row r="1142" spans="1:9" x14ac:dyDescent="0.2">
      <c r="A1142" t="s">
        <v>325</v>
      </c>
      <c r="B1142" t="s">
        <v>20</v>
      </c>
      <c r="C1142" t="s">
        <v>327</v>
      </c>
      <c r="D1142" t="s">
        <v>42</v>
      </c>
      <c r="E1142" t="s">
        <v>328</v>
      </c>
      <c r="F1142" s="14">
        <v>1.4999999999999999E-2</v>
      </c>
      <c r="G1142" s="15">
        <v>33</v>
      </c>
      <c r="H1142" s="16">
        <v>50</v>
      </c>
      <c r="I1142" s="17">
        <f t="shared" si="17"/>
        <v>34.693877551020414</v>
      </c>
    </row>
    <row r="1143" spans="1:9" x14ac:dyDescent="0.2">
      <c r="A1143" t="s">
        <v>884</v>
      </c>
      <c r="B1143" t="s">
        <v>1305</v>
      </c>
      <c r="C1143" t="s">
        <v>885</v>
      </c>
      <c r="D1143" t="s">
        <v>236</v>
      </c>
      <c r="E1143" t="s">
        <v>237</v>
      </c>
      <c r="F1143" s="14">
        <v>1.6E-2</v>
      </c>
      <c r="G1143" s="15">
        <v>33</v>
      </c>
      <c r="H1143" s="16">
        <v>50</v>
      </c>
      <c r="I1143" s="17">
        <f t="shared" si="17"/>
        <v>34.693877551020414</v>
      </c>
    </row>
    <row r="1144" spans="1:9" x14ac:dyDescent="0.2">
      <c r="A1144" t="s">
        <v>733</v>
      </c>
      <c r="B1144" t="s">
        <v>13</v>
      </c>
      <c r="C1144" t="s">
        <v>734</v>
      </c>
      <c r="D1144" t="s">
        <v>30</v>
      </c>
      <c r="E1144" t="s">
        <v>31</v>
      </c>
      <c r="F1144" s="14">
        <v>7.2000000000000008E-2</v>
      </c>
      <c r="G1144" s="15">
        <v>18</v>
      </c>
      <c r="H1144" s="16">
        <v>27</v>
      </c>
      <c r="I1144" s="17">
        <f t="shared" si="17"/>
        <v>34.615384615384613</v>
      </c>
    </row>
    <row r="1145" spans="1:9" x14ac:dyDescent="0.2">
      <c r="A1145" t="s">
        <v>753</v>
      </c>
      <c r="B1145" t="s">
        <v>104</v>
      </c>
      <c r="C1145" t="s">
        <v>754</v>
      </c>
      <c r="D1145" t="s">
        <v>141</v>
      </c>
      <c r="E1145" t="s">
        <v>142</v>
      </c>
      <c r="F1145" s="14">
        <v>6.0999999999999999E-2</v>
      </c>
      <c r="G1145" s="15">
        <v>18</v>
      </c>
      <c r="H1145" s="16">
        <v>27</v>
      </c>
      <c r="I1145" s="17">
        <f t="shared" si="17"/>
        <v>34.615384615384613</v>
      </c>
    </row>
    <row r="1146" spans="1:9" x14ac:dyDescent="0.2">
      <c r="A1146" t="s">
        <v>718</v>
      </c>
      <c r="B1146" t="s">
        <v>1278</v>
      </c>
      <c r="C1146" t="s">
        <v>719</v>
      </c>
      <c r="D1146" t="s">
        <v>102</v>
      </c>
      <c r="E1146" t="s">
        <v>170</v>
      </c>
      <c r="F1146" s="14">
        <v>0.03</v>
      </c>
      <c r="G1146" s="15">
        <v>28</v>
      </c>
      <c r="H1146" s="16">
        <v>42</v>
      </c>
      <c r="I1146" s="17">
        <f t="shared" si="17"/>
        <v>34.146341463414629</v>
      </c>
    </row>
    <row r="1147" spans="1:9" x14ac:dyDescent="0.2">
      <c r="A1147" t="s">
        <v>874</v>
      </c>
      <c r="B1147" t="s">
        <v>20</v>
      </c>
      <c r="C1147" t="s">
        <v>875</v>
      </c>
      <c r="D1147" t="s">
        <v>8</v>
      </c>
      <c r="E1147" t="s">
        <v>1144</v>
      </c>
      <c r="F1147" s="14">
        <v>2.4E-2</v>
      </c>
      <c r="G1147" s="15">
        <v>30</v>
      </c>
      <c r="H1147" s="16">
        <v>45</v>
      </c>
      <c r="I1147" s="17">
        <f t="shared" si="17"/>
        <v>34.090909090909093</v>
      </c>
    </row>
    <row r="1148" spans="1:9" x14ac:dyDescent="0.2">
      <c r="A1148" t="s">
        <v>884</v>
      </c>
      <c r="B1148" t="s">
        <v>13</v>
      </c>
      <c r="C1148" t="s">
        <v>885</v>
      </c>
      <c r="D1148" t="s">
        <v>236</v>
      </c>
      <c r="E1148" t="s">
        <v>237</v>
      </c>
      <c r="F1148" s="14">
        <v>1.6E-2</v>
      </c>
      <c r="G1148" s="15">
        <v>30</v>
      </c>
      <c r="H1148" s="16">
        <v>45</v>
      </c>
      <c r="I1148" s="17">
        <f t="shared" si="17"/>
        <v>34.090909090909093</v>
      </c>
    </row>
    <row r="1149" spans="1:9" x14ac:dyDescent="0.2">
      <c r="A1149" t="s">
        <v>477</v>
      </c>
      <c r="B1149" t="s">
        <v>20</v>
      </c>
      <c r="C1149" t="s">
        <v>478</v>
      </c>
      <c r="D1149" t="s">
        <v>102</v>
      </c>
      <c r="E1149" t="s">
        <v>103</v>
      </c>
      <c r="F1149" s="14">
        <v>1.0999999999999999E-2</v>
      </c>
      <c r="G1149" s="15">
        <v>32</v>
      </c>
      <c r="H1149" s="16">
        <v>48</v>
      </c>
      <c r="I1149" s="17">
        <f t="shared" si="17"/>
        <v>34.042553191489368</v>
      </c>
    </row>
    <row r="1150" spans="1:9" x14ac:dyDescent="0.2">
      <c r="A1150" t="s">
        <v>572</v>
      </c>
      <c r="B1150" t="s">
        <v>20</v>
      </c>
      <c r="C1150" t="s">
        <v>573</v>
      </c>
      <c r="D1150" t="s">
        <v>8</v>
      </c>
      <c r="E1150" t="s">
        <v>22</v>
      </c>
      <c r="F1150" s="14">
        <v>1.2E-2</v>
      </c>
      <c r="G1150" s="15">
        <v>38</v>
      </c>
      <c r="H1150" s="16">
        <v>57</v>
      </c>
      <c r="I1150" s="17">
        <f t="shared" si="17"/>
        <v>33.928571428571431</v>
      </c>
    </row>
    <row r="1151" spans="1:9" x14ac:dyDescent="0.2">
      <c r="A1151" t="s">
        <v>1372</v>
      </c>
      <c r="B1151" t="s">
        <v>13</v>
      </c>
      <c r="C1151" t="s">
        <v>1373</v>
      </c>
      <c r="D1151" t="s">
        <v>38</v>
      </c>
      <c r="E1151" t="s">
        <v>182</v>
      </c>
      <c r="F1151" s="14">
        <v>3.2000000000000001E-2</v>
      </c>
      <c r="G1151" s="15">
        <v>3</v>
      </c>
      <c r="H1151" s="16">
        <v>4</v>
      </c>
      <c r="I1151" s="17">
        <f t="shared" si="17"/>
        <v>33.333333333333336</v>
      </c>
    </row>
    <row r="1152" spans="1:9" x14ac:dyDescent="0.2">
      <c r="A1152" t="s">
        <v>1372</v>
      </c>
      <c r="B1152" t="s">
        <v>13</v>
      </c>
      <c r="C1152" t="s">
        <v>1373</v>
      </c>
      <c r="D1152" t="s">
        <v>38</v>
      </c>
      <c r="E1152" t="s">
        <v>182</v>
      </c>
      <c r="F1152" s="14">
        <v>3.2000000000000001E-2</v>
      </c>
      <c r="G1152" s="15">
        <v>3</v>
      </c>
      <c r="H1152" s="16">
        <v>4</v>
      </c>
      <c r="I1152" s="17">
        <f t="shared" si="17"/>
        <v>33.333333333333336</v>
      </c>
    </row>
    <row r="1153" spans="1:9" x14ac:dyDescent="0.2">
      <c r="A1153" t="s">
        <v>336</v>
      </c>
      <c r="B1153" t="s">
        <v>13</v>
      </c>
      <c r="C1153" t="s">
        <v>337</v>
      </c>
      <c r="D1153" t="s">
        <v>42</v>
      </c>
      <c r="E1153" t="s">
        <v>260</v>
      </c>
      <c r="F1153" s="14">
        <v>0.18</v>
      </c>
      <c r="G1153" s="15">
        <v>5</v>
      </c>
      <c r="H1153" s="16">
        <v>7</v>
      </c>
      <c r="I1153" s="17">
        <f t="shared" si="17"/>
        <v>33.333333333333336</v>
      </c>
    </row>
    <row r="1154" spans="1:9" x14ac:dyDescent="0.2">
      <c r="A1154" t="s">
        <v>479</v>
      </c>
      <c r="B1154" t="s">
        <v>92</v>
      </c>
      <c r="C1154" t="s">
        <v>480</v>
      </c>
      <c r="D1154" t="s">
        <v>30</v>
      </c>
      <c r="E1154" t="s">
        <v>31</v>
      </c>
      <c r="F1154" s="14">
        <v>1.6E-2</v>
      </c>
      <c r="G1154" s="15">
        <v>7</v>
      </c>
      <c r="H1154" s="16">
        <v>10</v>
      </c>
      <c r="I1154" s="17">
        <f t="shared" si="17"/>
        <v>33.333333333333336</v>
      </c>
    </row>
    <row r="1155" spans="1:9" x14ac:dyDescent="0.2">
      <c r="A1155" t="s">
        <v>156</v>
      </c>
      <c r="B1155" t="s">
        <v>543</v>
      </c>
      <c r="C1155" t="s">
        <v>158</v>
      </c>
      <c r="D1155" t="s">
        <v>38</v>
      </c>
      <c r="E1155" t="s">
        <v>159</v>
      </c>
      <c r="F1155" s="14">
        <v>0.13</v>
      </c>
      <c r="G1155" s="15">
        <v>7</v>
      </c>
      <c r="H1155" s="16">
        <v>10</v>
      </c>
      <c r="I1155" s="17">
        <f t="shared" si="17"/>
        <v>33.333333333333336</v>
      </c>
    </row>
    <row r="1156" spans="1:9" x14ac:dyDescent="0.2">
      <c r="A1156" t="s">
        <v>846</v>
      </c>
      <c r="B1156" t="s">
        <v>1303</v>
      </c>
      <c r="C1156" t="s">
        <v>847</v>
      </c>
      <c r="D1156" t="s">
        <v>85</v>
      </c>
      <c r="E1156" t="s">
        <v>86</v>
      </c>
      <c r="F1156" s="14">
        <v>0.12</v>
      </c>
      <c r="G1156" s="15">
        <v>7</v>
      </c>
      <c r="H1156" s="16">
        <v>10</v>
      </c>
      <c r="I1156" s="17">
        <f t="shared" si="17"/>
        <v>33.333333333333336</v>
      </c>
    </row>
    <row r="1157" spans="1:9" x14ac:dyDescent="0.2">
      <c r="A1157" t="s">
        <v>371</v>
      </c>
      <c r="B1157" t="s">
        <v>36</v>
      </c>
      <c r="C1157" t="s">
        <v>372</v>
      </c>
      <c r="D1157" t="s">
        <v>236</v>
      </c>
      <c r="E1157" t="s">
        <v>8</v>
      </c>
      <c r="F1157" s="14">
        <v>5.2999999999999999E-2</v>
      </c>
      <c r="G1157" s="15">
        <v>7</v>
      </c>
      <c r="H1157" s="16">
        <v>10</v>
      </c>
      <c r="I1157" s="17">
        <f t="shared" si="17"/>
        <v>33.333333333333336</v>
      </c>
    </row>
    <row r="1158" spans="1:9" x14ac:dyDescent="0.2">
      <c r="A1158" t="s">
        <v>386</v>
      </c>
      <c r="B1158" t="s">
        <v>1093</v>
      </c>
      <c r="C1158" t="s">
        <v>387</v>
      </c>
      <c r="D1158" t="s">
        <v>85</v>
      </c>
      <c r="E1158" t="s">
        <v>388</v>
      </c>
      <c r="F1158" s="14">
        <v>9.3000000000000013E-2</v>
      </c>
      <c r="G1158" s="15">
        <v>7</v>
      </c>
      <c r="H1158" s="16">
        <v>10</v>
      </c>
      <c r="I1158" s="17">
        <f t="shared" si="17"/>
        <v>33.333333333333336</v>
      </c>
    </row>
    <row r="1159" spans="1:9" x14ac:dyDescent="0.2">
      <c r="A1159" t="s">
        <v>69</v>
      </c>
      <c r="B1159" t="s">
        <v>33</v>
      </c>
      <c r="C1159" t="s">
        <v>70</v>
      </c>
      <c r="D1159" t="s">
        <v>51</v>
      </c>
      <c r="E1159" t="s">
        <v>71</v>
      </c>
      <c r="F1159" s="14">
        <v>7.0000000000000007E-2</v>
      </c>
      <c r="G1159" s="15">
        <v>9</v>
      </c>
      <c r="H1159" s="16">
        <v>13</v>
      </c>
      <c r="I1159" s="17">
        <f t="shared" si="17"/>
        <v>33.333333333333336</v>
      </c>
    </row>
    <row r="1160" spans="1:9" x14ac:dyDescent="0.2">
      <c r="A1160" t="s">
        <v>109</v>
      </c>
      <c r="B1160" t="s">
        <v>457</v>
      </c>
      <c r="C1160" t="s">
        <v>111</v>
      </c>
      <c r="D1160" t="s">
        <v>42</v>
      </c>
      <c r="E1160" t="s">
        <v>112</v>
      </c>
      <c r="F1160" s="14">
        <v>4.2000000000000003E-2</v>
      </c>
      <c r="G1160" s="15">
        <v>9</v>
      </c>
      <c r="H1160" s="16">
        <v>13</v>
      </c>
      <c r="I1160" s="17">
        <f t="shared" ref="I1160:I1223" si="18">(1 - (G1160-1)/(H1160-1))*100</f>
        <v>33.333333333333336</v>
      </c>
    </row>
    <row r="1161" spans="1:9" x14ac:dyDescent="0.2">
      <c r="A1161" t="s">
        <v>115</v>
      </c>
      <c r="B1161" t="s">
        <v>13</v>
      </c>
      <c r="C1161" t="s">
        <v>116</v>
      </c>
      <c r="D1161" t="s">
        <v>30</v>
      </c>
      <c r="E1161" t="s">
        <v>31</v>
      </c>
      <c r="F1161" s="14">
        <v>6.3E-2</v>
      </c>
      <c r="G1161" s="15">
        <v>9</v>
      </c>
      <c r="H1161" s="16">
        <v>13</v>
      </c>
      <c r="I1161" s="17">
        <f t="shared" si="18"/>
        <v>33.333333333333336</v>
      </c>
    </row>
    <row r="1162" spans="1:9" x14ac:dyDescent="0.2">
      <c r="A1162" t="s">
        <v>198</v>
      </c>
      <c r="B1162" t="s">
        <v>13</v>
      </c>
      <c r="C1162" t="s">
        <v>199</v>
      </c>
      <c r="D1162" t="s">
        <v>30</v>
      </c>
      <c r="E1162" t="s">
        <v>31</v>
      </c>
      <c r="F1162" s="14">
        <v>0.08</v>
      </c>
      <c r="G1162" s="15">
        <v>9</v>
      </c>
      <c r="H1162" s="16">
        <v>13</v>
      </c>
      <c r="I1162" s="17">
        <f t="shared" si="18"/>
        <v>33.333333333333336</v>
      </c>
    </row>
    <row r="1163" spans="1:9" x14ac:dyDescent="0.2">
      <c r="A1163" t="s">
        <v>1449</v>
      </c>
      <c r="B1163" t="s">
        <v>13</v>
      </c>
      <c r="C1163" t="s">
        <v>1490</v>
      </c>
      <c r="D1163" t="s">
        <v>141</v>
      </c>
      <c r="E1163" t="s">
        <v>142</v>
      </c>
      <c r="F1163" s="14">
        <v>2.5999999999999999E-2</v>
      </c>
      <c r="G1163" s="15">
        <v>11</v>
      </c>
      <c r="H1163" s="16">
        <v>16</v>
      </c>
      <c r="I1163" s="17">
        <f t="shared" si="18"/>
        <v>33.333333333333336</v>
      </c>
    </row>
    <row r="1164" spans="1:9" x14ac:dyDescent="0.2">
      <c r="A1164" t="s">
        <v>627</v>
      </c>
      <c r="B1164" t="s">
        <v>13</v>
      </c>
      <c r="C1164" t="s">
        <v>628</v>
      </c>
      <c r="D1164" t="s">
        <v>30</v>
      </c>
      <c r="E1164" t="s">
        <v>31</v>
      </c>
      <c r="F1164" s="14">
        <v>0.1</v>
      </c>
      <c r="G1164" s="15">
        <v>11</v>
      </c>
      <c r="H1164" s="16">
        <v>16</v>
      </c>
      <c r="I1164" s="17">
        <f t="shared" si="18"/>
        <v>33.333333333333336</v>
      </c>
    </row>
    <row r="1165" spans="1:9" x14ac:dyDescent="0.2">
      <c r="A1165" t="s">
        <v>1004</v>
      </c>
      <c r="B1165" t="s">
        <v>92</v>
      </c>
      <c r="C1165" t="s">
        <v>1005</v>
      </c>
      <c r="D1165" t="s">
        <v>30</v>
      </c>
      <c r="E1165" t="s">
        <v>31</v>
      </c>
      <c r="F1165" s="14">
        <v>3.7000000000000012E-2</v>
      </c>
      <c r="G1165" s="15">
        <v>15</v>
      </c>
      <c r="H1165" s="16">
        <v>22</v>
      </c>
      <c r="I1165" s="17">
        <f t="shared" si="18"/>
        <v>33.333333333333336</v>
      </c>
    </row>
    <row r="1166" spans="1:9" x14ac:dyDescent="0.2">
      <c r="A1166" t="s">
        <v>138</v>
      </c>
      <c r="B1166" t="s">
        <v>13</v>
      </c>
      <c r="C1166" t="s">
        <v>140</v>
      </c>
      <c r="D1166" t="s">
        <v>141</v>
      </c>
      <c r="E1166" t="s">
        <v>142</v>
      </c>
      <c r="F1166" s="14">
        <v>4.3999999999999997E-2</v>
      </c>
      <c r="G1166" s="15">
        <v>17</v>
      </c>
      <c r="H1166" s="16">
        <v>25</v>
      </c>
      <c r="I1166" s="17">
        <f t="shared" si="18"/>
        <v>33.333333333333336</v>
      </c>
    </row>
    <row r="1167" spans="1:9" x14ac:dyDescent="0.2">
      <c r="A1167" t="s">
        <v>1004</v>
      </c>
      <c r="B1167" t="s">
        <v>13</v>
      </c>
      <c r="C1167" t="s">
        <v>1005</v>
      </c>
      <c r="D1167" t="s">
        <v>30</v>
      </c>
      <c r="E1167" t="s">
        <v>31</v>
      </c>
      <c r="F1167" s="14">
        <v>0.05</v>
      </c>
      <c r="G1167" s="15">
        <v>17</v>
      </c>
      <c r="H1167" s="16">
        <v>25</v>
      </c>
      <c r="I1167" s="17">
        <f t="shared" si="18"/>
        <v>33.333333333333336</v>
      </c>
    </row>
    <row r="1168" spans="1:9" x14ac:dyDescent="0.2">
      <c r="A1168" t="s">
        <v>1014</v>
      </c>
      <c r="B1168" t="s">
        <v>1334</v>
      </c>
      <c r="C1168" t="s">
        <v>1015</v>
      </c>
      <c r="D1168" t="s">
        <v>8</v>
      </c>
      <c r="E1168" t="s">
        <v>454</v>
      </c>
      <c r="F1168" s="14">
        <v>1.7999999999999999E-2</v>
      </c>
      <c r="G1168" s="15">
        <v>21</v>
      </c>
      <c r="H1168" s="16">
        <v>31</v>
      </c>
      <c r="I1168" s="17">
        <f t="shared" si="18"/>
        <v>33.333333333333336</v>
      </c>
    </row>
    <row r="1169" spans="1:9" x14ac:dyDescent="0.2">
      <c r="A1169" t="s">
        <v>345</v>
      </c>
      <c r="B1169" t="s">
        <v>943</v>
      </c>
      <c r="C1169" t="s">
        <v>346</v>
      </c>
      <c r="D1169" t="s">
        <v>8</v>
      </c>
      <c r="E1169" t="s">
        <v>1142</v>
      </c>
      <c r="F1169" s="14">
        <v>1.4999999999999999E-2</v>
      </c>
      <c r="G1169" s="15">
        <v>25</v>
      </c>
      <c r="H1169" s="16">
        <v>37</v>
      </c>
      <c r="I1169" s="17">
        <f t="shared" si="18"/>
        <v>33.333333333333336</v>
      </c>
    </row>
    <row r="1170" spans="1:9" x14ac:dyDescent="0.2">
      <c r="A1170" t="s">
        <v>1080</v>
      </c>
      <c r="B1170" t="s">
        <v>549</v>
      </c>
      <c r="C1170" t="s">
        <v>1081</v>
      </c>
      <c r="D1170" t="s">
        <v>8</v>
      </c>
      <c r="E1170" t="s">
        <v>1144</v>
      </c>
      <c r="F1170" s="14">
        <v>6.8000000000000005E-2</v>
      </c>
      <c r="G1170" s="15">
        <v>27</v>
      </c>
      <c r="H1170" s="16">
        <v>40</v>
      </c>
      <c r="I1170" s="17">
        <f t="shared" si="18"/>
        <v>33.333333333333336</v>
      </c>
    </row>
    <row r="1171" spans="1:9" x14ac:dyDescent="0.2">
      <c r="A1171" t="s">
        <v>1080</v>
      </c>
      <c r="B1171" t="s">
        <v>13</v>
      </c>
      <c r="C1171" t="s">
        <v>1081</v>
      </c>
      <c r="D1171" t="s">
        <v>8</v>
      </c>
      <c r="E1171" t="s">
        <v>1144</v>
      </c>
      <c r="F1171" s="14">
        <v>0.15</v>
      </c>
      <c r="G1171" s="15">
        <v>29</v>
      </c>
      <c r="H1171" s="16">
        <v>43</v>
      </c>
      <c r="I1171" s="17">
        <f t="shared" si="18"/>
        <v>33.333333333333336</v>
      </c>
    </row>
    <row r="1172" spans="1:9" x14ac:dyDescent="0.2">
      <c r="A1172" t="s">
        <v>718</v>
      </c>
      <c r="B1172" t="s">
        <v>1275</v>
      </c>
      <c r="C1172" t="s">
        <v>719</v>
      </c>
      <c r="D1172" t="s">
        <v>102</v>
      </c>
      <c r="E1172" t="s">
        <v>170</v>
      </c>
      <c r="F1172" s="14">
        <v>3.2000000000000001E-2</v>
      </c>
      <c r="G1172" s="15">
        <v>31</v>
      </c>
      <c r="H1172" s="16">
        <v>46</v>
      </c>
      <c r="I1172" s="17">
        <f t="shared" si="18"/>
        <v>33.333333333333336</v>
      </c>
    </row>
    <row r="1173" spans="1:9" x14ac:dyDescent="0.2">
      <c r="A1173" t="s">
        <v>351</v>
      </c>
      <c r="B1173" t="s">
        <v>13</v>
      </c>
      <c r="C1173" t="s">
        <v>352</v>
      </c>
      <c r="D1173" t="s">
        <v>8</v>
      </c>
      <c r="E1173" t="s">
        <v>353</v>
      </c>
      <c r="F1173" s="14">
        <v>2.1999999999999999E-2</v>
      </c>
      <c r="G1173" s="15">
        <v>31</v>
      </c>
      <c r="H1173" s="16">
        <v>46</v>
      </c>
      <c r="I1173" s="17">
        <f t="shared" si="18"/>
        <v>33.333333333333336</v>
      </c>
    </row>
    <row r="1174" spans="1:9" x14ac:dyDescent="0.2">
      <c r="A1174" t="s">
        <v>955</v>
      </c>
      <c r="B1174" t="s">
        <v>13</v>
      </c>
      <c r="C1174" t="s">
        <v>956</v>
      </c>
      <c r="D1174" t="s">
        <v>102</v>
      </c>
      <c r="E1174" t="s">
        <v>170</v>
      </c>
      <c r="F1174" s="14">
        <v>3.5000000000000003E-2</v>
      </c>
      <c r="G1174" s="15">
        <v>33</v>
      </c>
      <c r="H1174" s="16">
        <v>49</v>
      </c>
      <c r="I1174" s="17">
        <f t="shared" si="18"/>
        <v>33.333333333333336</v>
      </c>
    </row>
    <row r="1175" spans="1:9" x14ac:dyDescent="0.2">
      <c r="A1175" t="s">
        <v>1100</v>
      </c>
      <c r="B1175" t="s">
        <v>1359</v>
      </c>
      <c r="C1175" t="s">
        <v>1101</v>
      </c>
      <c r="D1175" t="s">
        <v>8</v>
      </c>
      <c r="E1175" t="s">
        <v>22</v>
      </c>
      <c r="F1175" s="14">
        <v>1.2E-2</v>
      </c>
      <c r="G1175" s="15">
        <v>34</v>
      </c>
      <c r="H1175" s="16">
        <v>50</v>
      </c>
      <c r="I1175" s="17">
        <f t="shared" si="18"/>
        <v>32.653061224489797</v>
      </c>
    </row>
    <row r="1176" spans="1:9" x14ac:dyDescent="0.2">
      <c r="A1176" t="s">
        <v>493</v>
      </c>
      <c r="B1176" t="s">
        <v>498</v>
      </c>
      <c r="C1176" t="s">
        <v>495</v>
      </c>
      <c r="D1176" t="s">
        <v>496</v>
      </c>
      <c r="E1176" t="s">
        <v>497</v>
      </c>
      <c r="F1176" s="14">
        <v>8.0000000000000002E-3</v>
      </c>
      <c r="G1176" s="15">
        <v>30</v>
      </c>
      <c r="H1176" s="16">
        <v>44</v>
      </c>
      <c r="I1176" s="17">
        <f t="shared" si="18"/>
        <v>32.558139534883722</v>
      </c>
    </row>
    <row r="1177" spans="1:9" x14ac:dyDescent="0.2">
      <c r="A1177" t="s">
        <v>452</v>
      </c>
      <c r="B1177" t="s">
        <v>13</v>
      </c>
      <c r="C1177" t="s">
        <v>453</v>
      </c>
      <c r="D1177" t="s">
        <v>8</v>
      </c>
      <c r="E1177" t="s">
        <v>454</v>
      </c>
      <c r="F1177" s="14">
        <v>2.5000000000000001E-2</v>
      </c>
      <c r="G1177" s="15">
        <v>28</v>
      </c>
      <c r="H1177" s="16">
        <v>41</v>
      </c>
      <c r="I1177" s="17">
        <f t="shared" si="18"/>
        <v>32.499999999999993</v>
      </c>
    </row>
    <row r="1178" spans="1:9" x14ac:dyDescent="0.2">
      <c r="A1178" t="s">
        <v>493</v>
      </c>
      <c r="B1178" t="s">
        <v>1223</v>
      </c>
      <c r="C1178" t="s">
        <v>495</v>
      </c>
      <c r="D1178" t="s">
        <v>496</v>
      </c>
      <c r="E1178" t="s">
        <v>497</v>
      </c>
      <c r="F1178" s="14">
        <v>8.0000000000000002E-3</v>
      </c>
      <c r="G1178" s="15">
        <v>28</v>
      </c>
      <c r="H1178" s="16">
        <v>41</v>
      </c>
      <c r="I1178" s="17">
        <f t="shared" si="18"/>
        <v>32.499999999999993</v>
      </c>
    </row>
    <row r="1179" spans="1:9" x14ac:dyDescent="0.2">
      <c r="A1179" t="s">
        <v>898</v>
      </c>
      <c r="B1179" t="s">
        <v>903</v>
      </c>
      <c r="C1179" t="s">
        <v>899</v>
      </c>
      <c r="D1179" t="s">
        <v>102</v>
      </c>
      <c r="E1179" t="s">
        <v>170</v>
      </c>
      <c r="F1179" s="14">
        <v>4.0999999999999988E-2</v>
      </c>
      <c r="G1179" s="15">
        <v>28</v>
      </c>
      <c r="H1179" s="16">
        <v>41</v>
      </c>
      <c r="I1179" s="17">
        <f t="shared" si="18"/>
        <v>32.499999999999993</v>
      </c>
    </row>
    <row r="1180" spans="1:9" x14ac:dyDescent="0.2">
      <c r="A1180" t="s">
        <v>585</v>
      </c>
      <c r="B1180" t="s">
        <v>1248</v>
      </c>
      <c r="C1180" t="s">
        <v>586</v>
      </c>
      <c r="D1180" t="s">
        <v>102</v>
      </c>
      <c r="E1180" t="s">
        <v>103</v>
      </c>
      <c r="F1180" s="14">
        <v>3.4000000000000002E-2</v>
      </c>
      <c r="G1180" s="15">
        <v>26</v>
      </c>
      <c r="H1180" s="16">
        <v>38</v>
      </c>
      <c r="I1180" s="17">
        <f t="shared" si="18"/>
        <v>32.432432432432435</v>
      </c>
    </row>
    <row r="1181" spans="1:9" x14ac:dyDescent="0.2">
      <c r="A1181" t="s">
        <v>1071</v>
      </c>
      <c r="B1181" t="s">
        <v>1348</v>
      </c>
      <c r="C1181" t="s">
        <v>1072</v>
      </c>
      <c r="D1181" t="s">
        <v>8</v>
      </c>
      <c r="E1181" t="s">
        <v>27</v>
      </c>
      <c r="F1181" s="14">
        <v>0.13</v>
      </c>
      <c r="G1181" s="15">
        <v>26</v>
      </c>
      <c r="H1181" s="16">
        <v>38</v>
      </c>
      <c r="I1181" s="17">
        <f t="shared" si="18"/>
        <v>32.432432432432435</v>
      </c>
    </row>
    <row r="1182" spans="1:9" x14ac:dyDescent="0.2">
      <c r="A1182" t="s">
        <v>780</v>
      </c>
      <c r="B1182" t="s">
        <v>1292</v>
      </c>
      <c r="C1182" t="s">
        <v>781</v>
      </c>
      <c r="D1182" t="s">
        <v>102</v>
      </c>
      <c r="E1182" t="s">
        <v>170</v>
      </c>
      <c r="F1182" s="14">
        <v>2.7E-2</v>
      </c>
      <c r="G1182" s="15">
        <v>41</v>
      </c>
      <c r="H1182" s="16">
        <v>60</v>
      </c>
      <c r="I1182" s="17">
        <f t="shared" si="18"/>
        <v>32.203389830508478</v>
      </c>
    </row>
    <row r="1183" spans="1:9" x14ac:dyDescent="0.2">
      <c r="A1183" t="s">
        <v>300</v>
      </c>
      <c r="B1183" t="s">
        <v>13</v>
      </c>
      <c r="C1183" t="s">
        <v>301</v>
      </c>
      <c r="D1183" t="s">
        <v>8</v>
      </c>
      <c r="E1183" t="s">
        <v>18</v>
      </c>
      <c r="F1183" s="14">
        <v>2.3E-2</v>
      </c>
      <c r="G1183" s="15">
        <v>39</v>
      </c>
      <c r="H1183" s="16">
        <v>57</v>
      </c>
      <c r="I1183" s="17">
        <f t="shared" si="18"/>
        <v>32.142857142857139</v>
      </c>
    </row>
    <row r="1184" spans="1:9" x14ac:dyDescent="0.2">
      <c r="A1184" t="s">
        <v>290</v>
      </c>
      <c r="B1184" t="s">
        <v>291</v>
      </c>
      <c r="C1184" t="s">
        <v>292</v>
      </c>
      <c r="D1184" t="s">
        <v>42</v>
      </c>
      <c r="E1184" t="s">
        <v>293</v>
      </c>
      <c r="F1184" s="14">
        <v>8.5999999999999993E-2</v>
      </c>
      <c r="G1184" s="15">
        <v>18</v>
      </c>
      <c r="H1184" s="16">
        <v>26</v>
      </c>
      <c r="I1184" s="17">
        <f t="shared" si="18"/>
        <v>31.999999999999996</v>
      </c>
    </row>
    <row r="1185" spans="1:9" x14ac:dyDescent="0.2">
      <c r="A1185" t="s">
        <v>929</v>
      </c>
      <c r="B1185" t="s">
        <v>13</v>
      </c>
      <c r="C1185" t="s">
        <v>930</v>
      </c>
      <c r="D1185" t="s">
        <v>8</v>
      </c>
      <c r="E1185" t="s">
        <v>454</v>
      </c>
      <c r="F1185" s="14">
        <v>1.7999999999999999E-2</v>
      </c>
      <c r="G1185" s="15">
        <v>35</v>
      </c>
      <c r="H1185" s="16">
        <v>51</v>
      </c>
      <c r="I1185" s="17">
        <f t="shared" si="18"/>
        <v>31.999999999999996</v>
      </c>
    </row>
    <row r="1186" spans="1:9" x14ac:dyDescent="0.2">
      <c r="A1186" t="s">
        <v>1025</v>
      </c>
      <c r="B1186" t="s">
        <v>1027</v>
      </c>
      <c r="C1186" t="s">
        <v>1026</v>
      </c>
      <c r="D1186" t="s">
        <v>356</v>
      </c>
      <c r="E1186" t="s">
        <v>1151</v>
      </c>
      <c r="F1186" s="14">
        <v>1.4999999999999999E-2</v>
      </c>
      <c r="G1186" s="15">
        <v>35</v>
      </c>
      <c r="H1186" s="16">
        <v>51</v>
      </c>
      <c r="I1186" s="17">
        <f t="shared" si="18"/>
        <v>31.999999999999996</v>
      </c>
    </row>
    <row r="1187" spans="1:9" x14ac:dyDescent="0.2">
      <c r="A1187" t="s">
        <v>513</v>
      </c>
      <c r="B1187" t="s">
        <v>455</v>
      </c>
      <c r="C1187" t="s">
        <v>514</v>
      </c>
      <c r="D1187" t="s">
        <v>8</v>
      </c>
      <c r="E1187" t="s">
        <v>22</v>
      </c>
      <c r="F1187" s="14">
        <v>1.7999999999999999E-2</v>
      </c>
      <c r="G1187" s="15">
        <v>33</v>
      </c>
      <c r="H1187" s="16">
        <v>48</v>
      </c>
      <c r="I1187" s="17">
        <f t="shared" si="18"/>
        <v>31.914893617021278</v>
      </c>
    </row>
    <row r="1188" spans="1:9" x14ac:dyDescent="0.2">
      <c r="A1188" t="s">
        <v>168</v>
      </c>
      <c r="B1188" t="s">
        <v>1154</v>
      </c>
      <c r="C1188" t="s">
        <v>169</v>
      </c>
      <c r="D1188" t="s">
        <v>102</v>
      </c>
      <c r="E1188" t="s">
        <v>170</v>
      </c>
      <c r="F1188" s="14">
        <v>0.16</v>
      </c>
      <c r="G1188" s="15">
        <v>33</v>
      </c>
      <c r="H1188" s="16">
        <v>48</v>
      </c>
      <c r="I1188" s="17">
        <f t="shared" si="18"/>
        <v>31.914893617021278</v>
      </c>
    </row>
    <row r="1189" spans="1:9" x14ac:dyDescent="0.2">
      <c r="A1189" t="s">
        <v>633</v>
      </c>
      <c r="B1189" t="s">
        <v>1155</v>
      </c>
      <c r="C1189" t="s">
        <v>634</v>
      </c>
      <c r="D1189" t="s">
        <v>8</v>
      </c>
      <c r="E1189" t="s">
        <v>353</v>
      </c>
      <c r="F1189" s="14">
        <v>3.7000000000000012E-2</v>
      </c>
      <c r="G1189" s="15">
        <v>29</v>
      </c>
      <c r="H1189" s="16">
        <v>42</v>
      </c>
      <c r="I1189" s="17">
        <f t="shared" si="18"/>
        <v>31.707317073170728</v>
      </c>
    </row>
    <row r="1190" spans="1:9" x14ac:dyDescent="0.2">
      <c r="A1190" t="s">
        <v>996</v>
      </c>
      <c r="B1190" t="s">
        <v>1001</v>
      </c>
      <c r="C1190" t="s">
        <v>997</v>
      </c>
      <c r="D1190" t="s">
        <v>356</v>
      </c>
      <c r="E1190" t="s">
        <v>1151</v>
      </c>
      <c r="F1190" s="14">
        <v>1.4E-2</v>
      </c>
      <c r="G1190" s="15">
        <v>29</v>
      </c>
      <c r="H1190" s="16">
        <v>42</v>
      </c>
      <c r="I1190" s="17">
        <f t="shared" si="18"/>
        <v>31.707317073170728</v>
      </c>
    </row>
    <row r="1191" spans="1:9" x14ac:dyDescent="0.2">
      <c r="A1191" t="s">
        <v>565</v>
      </c>
      <c r="B1191" t="s">
        <v>1239</v>
      </c>
      <c r="C1191" t="s">
        <v>566</v>
      </c>
      <c r="D1191" t="s">
        <v>496</v>
      </c>
      <c r="E1191" t="s">
        <v>497</v>
      </c>
      <c r="F1191" s="14">
        <v>3.7000000000000012E-2</v>
      </c>
      <c r="G1191" s="15">
        <v>27</v>
      </c>
      <c r="H1191" s="16">
        <v>39</v>
      </c>
      <c r="I1191" s="17">
        <f t="shared" si="18"/>
        <v>31.578947368421051</v>
      </c>
    </row>
    <row r="1192" spans="1:9" x14ac:dyDescent="0.2">
      <c r="A1192" t="s">
        <v>629</v>
      </c>
      <c r="B1192" t="s">
        <v>20</v>
      </c>
      <c r="C1192" t="s">
        <v>630</v>
      </c>
      <c r="D1192" t="s">
        <v>281</v>
      </c>
      <c r="E1192" t="s">
        <v>282</v>
      </c>
      <c r="F1192" s="14">
        <v>4.2999999999999997E-2</v>
      </c>
      <c r="G1192" s="15">
        <v>38</v>
      </c>
      <c r="H1192" s="16">
        <v>55</v>
      </c>
      <c r="I1192" s="17">
        <f t="shared" si="18"/>
        <v>31.481481481481477</v>
      </c>
    </row>
    <row r="1193" spans="1:9" x14ac:dyDescent="0.2">
      <c r="A1193" t="s">
        <v>1100</v>
      </c>
      <c r="B1193" t="s">
        <v>1358</v>
      </c>
      <c r="C1193" t="s">
        <v>1101</v>
      </c>
      <c r="D1193" t="s">
        <v>8</v>
      </c>
      <c r="E1193" t="s">
        <v>22</v>
      </c>
      <c r="F1193" s="14">
        <v>1.2E-2</v>
      </c>
      <c r="G1193" s="15">
        <v>36</v>
      </c>
      <c r="H1193" s="16">
        <v>52</v>
      </c>
      <c r="I1193" s="17">
        <f t="shared" si="18"/>
        <v>31.372549019607842</v>
      </c>
    </row>
    <row r="1194" spans="1:9" x14ac:dyDescent="0.2">
      <c r="A1194" t="s">
        <v>63</v>
      </c>
      <c r="B1194" t="s">
        <v>143</v>
      </c>
      <c r="C1194" t="s">
        <v>64</v>
      </c>
      <c r="D1194" t="s">
        <v>8</v>
      </c>
      <c r="E1194" t="s">
        <v>65</v>
      </c>
      <c r="F1194" s="14">
        <v>5.7000000000000002E-2</v>
      </c>
      <c r="G1194" s="15">
        <v>23</v>
      </c>
      <c r="H1194" s="16">
        <v>33</v>
      </c>
      <c r="I1194" s="17">
        <f t="shared" si="18"/>
        <v>31.25</v>
      </c>
    </row>
    <row r="1195" spans="1:9" x14ac:dyDescent="0.2">
      <c r="A1195" t="s">
        <v>321</v>
      </c>
      <c r="B1195" t="s">
        <v>13</v>
      </c>
      <c r="C1195" t="s">
        <v>323</v>
      </c>
      <c r="D1195" t="s">
        <v>137</v>
      </c>
      <c r="E1195" t="s">
        <v>257</v>
      </c>
      <c r="F1195" s="14">
        <v>5.1999999999999998E-2</v>
      </c>
      <c r="G1195" s="15">
        <v>34</v>
      </c>
      <c r="H1195" s="16">
        <v>49</v>
      </c>
      <c r="I1195" s="17">
        <f t="shared" si="18"/>
        <v>31.25</v>
      </c>
    </row>
    <row r="1196" spans="1:9" x14ac:dyDescent="0.2">
      <c r="A1196" t="s">
        <v>931</v>
      </c>
      <c r="B1196" t="s">
        <v>13</v>
      </c>
      <c r="C1196" t="s">
        <v>932</v>
      </c>
      <c r="D1196" t="s">
        <v>102</v>
      </c>
      <c r="E1196" t="s">
        <v>103</v>
      </c>
      <c r="F1196" s="14">
        <v>2.8000000000000001E-2</v>
      </c>
      <c r="G1196" s="15">
        <v>34</v>
      </c>
      <c r="H1196" s="16">
        <v>49</v>
      </c>
      <c r="I1196" s="17">
        <f t="shared" si="18"/>
        <v>31.25</v>
      </c>
    </row>
    <row r="1197" spans="1:9" x14ac:dyDescent="0.2">
      <c r="A1197" t="s">
        <v>731</v>
      </c>
      <c r="B1197" t="s">
        <v>13</v>
      </c>
      <c r="C1197" t="s">
        <v>732</v>
      </c>
      <c r="D1197" t="s">
        <v>8</v>
      </c>
      <c r="E1197" t="s">
        <v>1144</v>
      </c>
      <c r="F1197" s="14">
        <v>6.2E-2</v>
      </c>
      <c r="G1197" s="15">
        <v>43</v>
      </c>
      <c r="H1197" s="16">
        <v>62</v>
      </c>
      <c r="I1197" s="17">
        <f t="shared" si="18"/>
        <v>31.147540983606557</v>
      </c>
    </row>
    <row r="1198" spans="1:9" x14ac:dyDescent="0.2">
      <c r="A1198" t="s">
        <v>729</v>
      </c>
      <c r="B1198" t="s">
        <v>92</v>
      </c>
      <c r="C1198" t="s">
        <v>730</v>
      </c>
      <c r="D1198" t="s">
        <v>30</v>
      </c>
      <c r="E1198" t="s">
        <v>31</v>
      </c>
      <c r="F1198" s="14">
        <v>2.7E-2</v>
      </c>
      <c r="G1198" s="15">
        <v>21</v>
      </c>
      <c r="H1198" s="16">
        <v>30</v>
      </c>
      <c r="I1198" s="17">
        <f t="shared" si="18"/>
        <v>31.034482758620683</v>
      </c>
    </row>
    <row r="1199" spans="1:9" x14ac:dyDescent="0.2">
      <c r="A1199" t="s">
        <v>32</v>
      </c>
      <c r="B1199" t="s">
        <v>13</v>
      </c>
      <c r="C1199" t="s">
        <v>34</v>
      </c>
      <c r="D1199" t="s">
        <v>8</v>
      </c>
      <c r="E1199" t="s">
        <v>27</v>
      </c>
      <c r="F1199" s="14">
        <v>3.5000000000000003E-2</v>
      </c>
      <c r="G1199" s="15">
        <v>41</v>
      </c>
      <c r="H1199" s="16">
        <v>59</v>
      </c>
      <c r="I1199" s="17">
        <f t="shared" si="18"/>
        <v>31.034482758620683</v>
      </c>
    </row>
    <row r="1200" spans="1:9" x14ac:dyDescent="0.2">
      <c r="A1200" t="s">
        <v>468</v>
      </c>
      <c r="B1200" t="s">
        <v>1155</v>
      </c>
      <c r="C1200" t="s">
        <v>469</v>
      </c>
      <c r="D1200" t="s">
        <v>8</v>
      </c>
      <c r="E1200" t="s">
        <v>22</v>
      </c>
      <c r="F1200" s="14">
        <v>4.7E-2</v>
      </c>
      <c r="G1200" s="15">
        <v>30</v>
      </c>
      <c r="H1200" s="16">
        <v>43</v>
      </c>
      <c r="I1200" s="17">
        <f t="shared" si="18"/>
        <v>30.952380952380953</v>
      </c>
    </row>
    <row r="1201" spans="1:9" x14ac:dyDescent="0.2">
      <c r="A1201" t="s">
        <v>1468</v>
      </c>
      <c r="B1201" t="s">
        <v>13</v>
      </c>
      <c r="C1201" t="s">
        <v>1506</v>
      </c>
      <c r="D1201" t="s">
        <v>47</v>
      </c>
      <c r="E1201" t="s">
        <v>48</v>
      </c>
      <c r="F1201" s="14">
        <v>3.2000000000000001E-2</v>
      </c>
      <c r="G1201" s="15">
        <v>10</v>
      </c>
      <c r="H1201" s="16">
        <v>14</v>
      </c>
      <c r="I1201" s="17">
        <f t="shared" si="18"/>
        <v>30.76923076923077</v>
      </c>
    </row>
    <row r="1202" spans="1:9" x14ac:dyDescent="0.2">
      <c r="A1202" t="s">
        <v>1316</v>
      </c>
      <c r="B1202" t="s">
        <v>1319</v>
      </c>
      <c r="C1202" t="s">
        <v>1317</v>
      </c>
      <c r="D1202" t="s">
        <v>85</v>
      </c>
      <c r="E1202" t="s">
        <v>1164</v>
      </c>
      <c r="F1202" s="14">
        <v>7.0999999999999994E-2</v>
      </c>
      <c r="G1202" s="15">
        <v>10</v>
      </c>
      <c r="H1202" s="16">
        <v>14</v>
      </c>
      <c r="I1202" s="17">
        <f t="shared" si="18"/>
        <v>30.76923076923077</v>
      </c>
    </row>
    <row r="1203" spans="1:9" x14ac:dyDescent="0.2">
      <c r="A1203" t="s">
        <v>807</v>
      </c>
      <c r="B1203" t="s">
        <v>13</v>
      </c>
      <c r="C1203" t="s">
        <v>808</v>
      </c>
      <c r="D1203" t="s">
        <v>102</v>
      </c>
      <c r="E1203" t="s">
        <v>210</v>
      </c>
      <c r="F1203" s="14">
        <v>3.3000000000000002E-2</v>
      </c>
      <c r="G1203" s="15">
        <v>28</v>
      </c>
      <c r="H1203" s="16">
        <v>40</v>
      </c>
      <c r="I1203" s="17">
        <f t="shared" si="18"/>
        <v>30.76923076923077</v>
      </c>
    </row>
    <row r="1204" spans="1:9" x14ac:dyDescent="0.2">
      <c r="A1204" t="s">
        <v>144</v>
      </c>
      <c r="B1204" t="s">
        <v>525</v>
      </c>
      <c r="C1204" t="s">
        <v>145</v>
      </c>
      <c r="D1204" t="s">
        <v>8</v>
      </c>
      <c r="E1204" t="s">
        <v>98</v>
      </c>
      <c r="F1204" s="14">
        <v>4.7E-2</v>
      </c>
      <c r="G1204" s="15">
        <v>26</v>
      </c>
      <c r="H1204" s="16">
        <v>37</v>
      </c>
      <c r="I1204" s="17">
        <f t="shared" si="18"/>
        <v>30.555555555555557</v>
      </c>
    </row>
    <row r="1205" spans="1:9" x14ac:dyDescent="0.2">
      <c r="A1205" t="s">
        <v>547</v>
      </c>
      <c r="B1205" t="s">
        <v>1235</v>
      </c>
      <c r="C1205" t="s">
        <v>548</v>
      </c>
      <c r="D1205" t="s">
        <v>8</v>
      </c>
      <c r="E1205" t="s">
        <v>98</v>
      </c>
      <c r="F1205" s="14">
        <v>0.08</v>
      </c>
      <c r="G1205" s="15">
        <v>26</v>
      </c>
      <c r="H1205" s="16">
        <v>37</v>
      </c>
      <c r="I1205" s="17">
        <f t="shared" si="18"/>
        <v>30.555555555555557</v>
      </c>
    </row>
    <row r="1206" spans="1:9" x14ac:dyDescent="0.2">
      <c r="A1206" t="s">
        <v>898</v>
      </c>
      <c r="B1206" t="s">
        <v>1311</v>
      </c>
      <c r="C1206" t="s">
        <v>899</v>
      </c>
      <c r="D1206" t="s">
        <v>102</v>
      </c>
      <c r="E1206" t="s">
        <v>170</v>
      </c>
      <c r="F1206" s="14">
        <v>3.9E-2</v>
      </c>
      <c r="G1206" s="15">
        <v>26</v>
      </c>
      <c r="H1206" s="16">
        <v>37</v>
      </c>
      <c r="I1206" s="17">
        <f t="shared" si="18"/>
        <v>30.555555555555557</v>
      </c>
    </row>
    <row r="1207" spans="1:9" x14ac:dyDescent="0.2">
      <c r="A1207" t="s">
        <v>443</v>
      </c>
      <c r="B1207" t="s">
        <v>1385</v>
      </c>
      <c r="C1207" t="s">
        <v>444</v>
      </c>
      <c r="D1207" t="s">
        <v>310</v>
      </c>
      <c r="E1207" t="s">
        <v>311</v>
      </c>
      <c r="F1207" s="14">
        <v>0.06</v>
      </c>
      <c r="G1207" s="15">
        <v>17</v>
      </c>
      <c r="H1207" s="16">
        <v>24</v>
      </c>
      <c r="I1207" s="17">
        <f t="shared" si="18"/>
        <v>30.434782608695656</v>
      </c>
    </row>
    <row r="1208" spans="1:9" x14ac:dyDescent="0.2">
      <c r="A1208" t="s">
        <v>708</v>
      </c>
      <c r="B1208" t="s">
        <v>564</v>
      </c>
      <c r="C1208" t="s">
        <v>709</v>
      </c>
      <c r="D1208" t="s">
        <v>267</v>
      </c>
      <c r="E1208" t="s">
        <v>268</v>
      </c>
      <c r="F1208" s="14">
        <v>5.4000000000000013E-2</v>
      </c>
      <c r="G1208" s="15">
        <v>33</v>
      </c>
      <c r="H1208" s="16">
        <v>47</v>
      </c>
      <c r="I1208" s="17">
        <f t="shared" si="18"/>
        <v>30.434782608695656</v>
      </c>
    </row>
    <row r="1209" spans="1:9" x14ac:dyDescent="0.2">
      <c r="A1209" t="s">
        <v>1014</v>
      </c>
      <c r="B1209" t="s">
        <v>13</v>
      </c>
      <c r="C1209" t="s">
        <v>1015</v>
      </c>
      <c r="D1209" t="s">
        <v>8</v>
      </c>
      <c r="E1209" t="s">
        <v>454</v>
      </c>
      <c r="F1209" s="14">
        <v>1.4999999999999999E-2</v>
      </c>
      <c r="G1209" s="15">
        <v>33</v>
      </c>
      <c r="H1209" s="16">
        <v>47</v>
      </c>
      <c r="I1209" s="17">
        <f t="shared" si="18"/>
        <v>30.434782608695656</v>
      </c>
    </row>
    <row r="1210" spans="1:9" x14ac:dyDescent="0.2">
      <c r="A1210" t="s">
        <v>536</v>
      </c>
      <c r="B1210" t="s">
        <v>1192</v>
      </c>
      <c r="C1210" t="s">
        <v>537</v>
      </c>
      <c r="D1210" t="s">
        <v>85</v>
      </c>
      <c r="E1210" t="s">
        <v>388</v>
      </c>
      <c r="F1210" s="14">
        <v>7.6999999999999999E-2</v>
      </c>
      <c r="G1210" s="15">
        <v>24</v>
      </c>
      <c r="H1210" s="16">
        <v>34</v>
      </c>
      <c r="I1210" s="17">
        <f t="shared" si="18"/>
        <v>30.303030303030297</v>
      </c>
    </row>
    <row r="1211" spans="1:9" x14ac:dyDescent="0.2">
      <c r="A1211" t="s">
        <v>213</v>
      </c>
      <c r="B1211" t="s">
        <v>20</v>
      </c>
      <c r="C1211" t="s">
        <v>215</v>
      </c>
      <c r="D1211" t="s">
        <v>8</v>
      </c>
      <c r="E1211" t="s">
        <v>27</v>
      </c>
      <c r="F1211" s="14">
        <v>1.2999999999999999E-2</v>
      </c>
      <c r="G1211" s="15">
        <v>31</v>
      </c>
      <c r="H1211" s="16">
        <v>44</v>
      </c>
      <c r="I1211" s="17">
        <f t="shared" si="18"/>
        <v>30.232558139534881</v>
      </c>
    </row>
    <row r="1212" spans="1:9" x14ac:dyDescent="0.2">
      <c r="A1212" t="s">
        <v>877</v>
      </c>
      <c r="B1212" t="s">
        <v>1303</v>
      </c>
      <c r="C1212" t="s">
        <v>878</v>
      </c>
      <c r="D1212" t="s">
        <v>47</v>
      </c>
      <c r="E1212" t="s">
        <v>48</v>
      </c>
      <c r="F1212" s="14">
        <v>0.13</v>
      </c>
      <c r="G1212" s="15">
        <v>8</v>
      </c>
      <c r="H1212" s="16">
        <v>11</v>
      </c>
      <c r="I1212" s="17">
        <f t="shared" si="18"/>
        <v>30.000000000000004</v>
      </c>
    </row>
    <row r="1213" spans="1:9" x14ac:dyDescent="0.2">
      <c r="A1213" t="s">
        <v>1076</v>
      </c>
      <c r="B1213" t="s">
        <v>20</v>
      </c>
      <c r="C1213" t="s">
        <v>1077</v>
      </c>
      <c r="D1213" t="s">
        <v>310</v>
      </c>
      <c r="E1213" t="s">
        <v>311</v>
      </c>
      <c r="F1213" s="14">
        <v>3.2000000000000001E-2</v>
      </c>
      <c r="G1213" s="15">
        <v>29</v>
      </c>
      <c r="H1213" s="16">
        <v>41</v>
      </c>
      <c r="I1213" s="17">
        <f t="shared" si="18"/>
        <v>30.000000000000004</v>
      </c>
    </row>
    <row r="1214" spans="1:9" x14ac:dyDescent="0.2">
      <c r="A1214" t="s">
        <v>699</v>
      </c>
      <c r="B1214" t="s">
        <v>13</v>
      </c>
      <c r="C1214" t="s">
        <v>700</v>
      </c>
      <c r="D1214" t="s">
        <v>85</v>
      </c>
      <c r="E1214" t="s">
        <v>466</v>
      </c>
      <c r="F1214" s="14">
        <v>5.2999999999999999E-2</v>
      </c>
      <c r="G1214" s="15">
        <v>36</v>
      </c>
      <c r="H1214" s="16">
        <v>51</v>
      </c>
      <c r="I1214" s="17">
        <f t="shared" si="18"/>
        <v>30.000000000000004</v>
      </c>
    </row>
    <row r="1215" spans="1:9" x14ac:dyDescent="0.2">
      <c r="A1215" t="s">
        <v>633</v>
      </c>
      <c r="B1215" t="s">
        <v>13</v>
      </c>
      <c r="C1215" t="s">
        <v>634</v>
      </c>
      <c r="D1215" t="s">
        <v>8</v>
      </c>
      <c r="E1215" t="s">
        <v>353</v>
      </c>
      <c r="F1215" s="14">
        <v>2.9000000000000001E-2</v>
      </c>
      <c r="G1215" s="15">
        <v>34</v>
      </c>
      <c r="H1215" s="16">
        <v>48</v>
      </c>
      <c r="I1215" s="17">
        <f t="shared" si="18"/>
        <v>29.787234042553191</v>
      </c>
    </row>
    <row r="1216" spans="1:9" x14ac:dyDescent="0.2">
      <c r="A1216" t="s">
        <v>450</v>
      </c>
      <c r="B1216" t="s">
        <v>20</v>
      </c>
      <c r="C1216" t="s">
        <v>451</v>
      </c>
      <c r="D1216" t="s">
        <v>8</v>
      </c>
      <c r="E1216" t="s">
        <v>62</v>
      </c>
      <c r="F1216" s="14">
        <v>0.04</v>
      </c>
      <c r="G1216" s="15">
        <v>20</v>
      </c>
      <c r="H1216" s="16">
        <v>28</v>
      </c>
      <c r="I1216" s="17">
        <f t="shared" si="18"/>
        <v>29.629629629629626</v>
      </c>
    </row>
    <row r="1217" spans="1:9" x14ac:dyDescent="0.2">
      <c r="A1217" t="s">
        <v>757</v>
      </c>
      <c r="B1217" t="s">
        <v>13</v>
      </c>
      <c r="C1217" t="s">
        <v>758</v>
      </c>
      <c r="D1217" t="s">
        <v>102</v>
      </c>
      <c r="E1217" t="s">
        <v>170</v>
      </c>
      <c r="F1217" s="14">
        <v>2.1999999999999999E-2</v>
      </c>
      <c r="G1217" s="15">
        <v>32</v>
      </c>
      <c r="H1217" s="16">
        <v>45</v>
      </c>
      <c r="I1217" s="17">
        <f t="shared" si="18"/>
        <v>29.54545454545454</v>
      </c>
    </row>
    <row r="1218" spans="1:9" x14ac:dyDescent="0.2">
      <c r="A1218" t="s">
        <v>349</v>
      </c>
      <c r="B1218" t="s">
        <v>965</v>
      </c>
      <c r="C1218" t="s">
        <v>350</v>
      </c>
      <c r="D1218" t="s">
        <v>310</v>
      </c>
      <c r="E1218" t="s">
        <v>311</v>
      </c>
      <c r="F1218" s="14">
        <v>4.9000000000000002E-2</v>
      </c>
      <c r="G1218" s="15">
        <v>32</v>
      </c>
      <c r="H1218" s="16">
        <v>45</v>
      </c>
      <c r="I1218" s="17">
        <f t="shared" si="18"/>
        <v>29.54545454545454</v>
      </c>
    </row>
    <row r="1219" spans="1:9" x14ac:dyDescent="0.2">
      <c r="A1219" t="s">
        <v>389</v>
      </c>
      <c r="B1219" t="s">
        <v>564</v>
      </c>
      <c r="C1219" t="s">
        <v>390</v>
      </c>
      <c r="D1219" t="s">
        <v>267</v>
      </c>
      <c r="E1219" t="s">
        <v>268</v>
      </c>
      <c r="F1219" s="14">
        <v>2.5000000000000001E-2</v>
      </c>
      <c r="G1219" s="15">
        <v>32</v>
      </c>
      <c r="H1219" s="16">
        <v>45</v>
      </c>
      <c r="I1219" s="17">
        <f t="shared" si="18"/>
        <v>29.54545454545454</v>
      </c>
    </row>
    <row r="1220" spans="1:9" x14ac:dyDescent="0.2">
      <c r="A1220" t="s">
        <v>251</v>
      </c>
      <c r="B1220" t="s">
        <v>13</v>
      </c>
      <c r="C1220" t="s">
        <v>253</v>
      </c>
      <c r="D1220" t="s">
        <v>8</v>
      </c>
      <c r="E1220" t="s">
        <v>65</v>
      </c>
      <c r="F1220" s="14">
        <v>4.8000000000000001E-2</v>
      </c>
      <c r="G1220" s="15">
        <v>25</v>
      </c>
      <c r="H1220" s="16">
        <v>35</v>
      </c>
      <c r="I1220" s="17">
        <f t="shared" si="18"/>
        <v>29.411764705882348</v>
      </c>
    </row>
    <row r="1221" spans="1:9" x14ac:dyDescent="0.2">
      <c r="A1221" t="s">
        <v>565</v>
      </c>
      <c r="B1221" t="s">
        <v>13</v>
      </c>
      <c r="C1221" t="s">
        <v>566</v>
      </c>
      <c r="D1221" t="s">
        <v>496</v>
      </c>
      <c r="E1221" t="s">
        <v>497</v>
      </c>
      <c r="F1221" s="14">
        <v>2.9000000000000001E-2</v>
      </c>
      <c r="G1221" s="15">
        <v>42</v>
      </c>
      <c r="H1221" s="16">
        <v>59</v>
      </c>
      <c r="I1221" s="17">
        <f t="shared" si="18"/>
        <v>29.31034482758621</v>
      </c>
    </row>
    <row r="1222" spans="1:9" x14ac:dyDescent="0.2">
      <c r="A1222" t="s">
        <v>949</v>
      </c>
      <c r="B1222" t="s">
        <v>1155</v>
      </c>
      <c r="C1222" t="s">
        <v>950</v>
      </c>
      <c r="D1222" t="s">
        <v>8</v>
      </c>
      <c r="E1222" t="s">
        <v>98</v>
      </c>
      <c r="F1222" s="14">
        <v>4.5999999999999999E-2</v>
      </c>
      <c r="G1222" s="15">
        <v>30</v>
      </c>
      <c r="H1222" s="16">
        <v>42</v>
      </c>
      <c r="I1222" s="17">
        <f t="shared" si="18"/>
        <v>29.268292682926834</v>
      </c>
    </row>
    <row r="1223" spans="1:9" x14ac:dyDescent="0.2">
      <c r="A1223" t="s">
        <v>652</v>
      </c>
      <c r="B1223" t="s">
        <v>20</v>
      </c>
      <c r="C1223" t="s">
        <v>653</v>
      </c>
      <c r="D1223" t="s">
        <v>8</v>
      </c>
      <c r="E1223" t="s">
        <v>27</v>
      </c>
      <c r="F1223" s="14">
        <v>2.1999999999999999E-2</v>
      </c>
      <c r="G1223" s="15">
        <v>18</v>
      </c>
      <c r="H1223" s="16">
        <v>25</v>
      </c>
      <c r="I1223" s="17">
        <f t="shared" si="18"/>
        <v>29.166666666666664</v>
      </c>
    </row>
    <row r="1224" spans="1:9" x14ac:dyDescent="0.2">
      <c r="A1224" t="s">
        <v>909</v>
      </c>
      <c r="B1224" t="s">
        <v>1314</v>
      </c>
      <c r="C1224" t="s">
        <v>910</v>
      </c>
      <c r="D1224" t="s">
        <v>281</v>
      </c>
      <c r="E1224" t="s">
        <v>911</v>
      </c>
      <c r="F1224" s="14">
        <v>0.16</v>
      </c>
      <c r="G1224" s="15">
        <v>18</v>
      </c>
      <c r="H1224" s="16">
        <v>25</v>
      </c>
      <c r="I1224" s="17">
        <f t="shared" ref="I1224:I1287" si="19">(1 - (G1224-1)/(H1224-1))*100</f>
        <v>29.166666666666664</v>
      </c>
    </row>
    <row r="1225" spans="1:9" x14ac:dyDescent="0.2">
      <c r="A1225" t="s">
        <v>32</v>
      </c>
      <c r="B1225" t="s">
        <v>1188</v>
      </c>
      <c r="C1225" t="s">
        <v>34</v>
      </c>
      <c r="D1225" t="s">
        <v>8</v>
      </c>
      <c r="E1225" t="s">
        <v>27</v>
      </c>
      <c r="F1225" s="14">
        <v>0.03</v>
      </c>
      <c r="G1225" s="15">
        <v>40</v>
      </c>
      <c r="H1225" s="16">
        <v>56</v>
      </c>
      <c r="I1225" s="17">
        <f t="shared" si="19"/>
        <v>29.09090909090909</v>
      </c>
    </row>
    <row r="1226" spans="1:9" x14ac:dyDescent="0.2">
      <c r="A1226" t="s">
        <v>1037</v>
      </c>
      <c r="B1226" t="s">
        <v>20</v>
      </c>
      <c r="C1226" t="s">
        <v>1038</v>
      </c>
      <c r="D1226" t="s">
        <v>8</v>
      </c>
      <c r="E1226" t="s">
        <v>18</v>
      </c>
      <c r="F1226" s="14">
        <v>6.9999999999999993E-3</v>
      </c>
      <c r="G1226" s="15">
        <v>40</v>
      </c>
      <c r="H1226" s="16">
        <v>56</v>
      </c>
      <c r="I1226" s="17">
        <f t="shared" si="19"/>
        <v>29.09090909090909</v>
      </c>
    </row>
    <row r="1227" spans="1:9" x14ac:dyDescent="0.2">
      <c r="A1227" t="s">
        <v>176</v>
      </c>
      <c r="B1227" t="s">
        <v>1155</v>
      </c>
      <c r="C1227" t="s">
        <v>177</v>
      </c>
      <c r="D1227" t="s">
        <v>8</v>
      </c>
      <c r="E1227" t="s">
        <v>65</v>
      </c>
      <c r="F1227" s="14">
        <v>4.8000000000000001E-2</v>
      </c>
      <c r="G1227" s="15">
        <v>23</v>
      </c>
      <c r="H1227" s="16">
        <v>32</v>
      </c>
      <c r="I1227" s="17">
        <f t="shared" si="19"/>
        <v>29.032258064516125</v>
      </c>
    </row>
    <row r="1228" spans="1:9" x14ac:dyDescent="0.2">
      <c r="A1228" t="s">
        <v>838</v>
      </c>
      <c r="B1228" t="s">
        <v>129</v>
      </c>
      <c r="C1228" t="s">
        <v>839</v>
      </c>
      <c r="D1228" t="s">
        <v>8</v>
      </c>
      <c r="E1228" t="s">
        <v>65</v>
      </c>
      <c r="F1228" s="14">
        <v>2.8000000000000001E-2</v>
      </c>
      <c r="G1228" s="15">
        <v>28</v>
      </c>
      <c r="H1228" s="16">
        <v>39</v>
      </c>
      <c r="I1228" s="17">
        <f t="shared" si="19"/>
        <v>28.947368421052634</v>
      </c>
    </row>
    <row r="1229" spans="1:9" x14ac:dyDescent="0.2">
      <c r="A1229" t="s">
        <v>666</v>
      </c>
      <c r="B1229" t="s">
        <v>20</v>
      </c>
      <c r="C1229" t="s">
        <v>667</v>
      </c>
      <c r="D1229" t="s">
        <v>38</v>
      </c>
      <c r="E1229" t="s">
        <v>182</v>
      </c>
      <c r="F1229" s="14">
        <v>5.0000000000000001E-3</v>
      </c>
      <c r="G1229" s="15">
        <v>33</v>
      </c>
      <c r="H1229" s="16">
        <v>46</v>
      </c>
      <c r="I1229" s="17">
        <f t="shared" si="19"/>
        <v>28.888888888888886</v>
      </c>
    </row>
    <row r="1230" spans="1:9" x14ac:dyDescent="0.2">
      <c r="A1230" t="s">
        <v>331</v>
      </c>
      <c r="B1230" t="s">
        <v>20</v>
      </c>
      <c r="C1230" t="s">
        <v>332</v>
      </c>
      <c r="D1230" t="s">
        <v>8</v>
      </c>
      <c r="E1230" t="s">
        <v>11</v>
      </c>
      <c r="F1230" s="14">
        <v>3.9E-2</v>
      </c>
      <c r="G1230" s="15">
        <v>43</v>
      </c>
      <c r="H1230" s="16">
        <v>60</v>
      </c>
      <c r="I1230" s="17">
        <f t="shared" si="19"/>
        <v>28.8135593220339</v>
      </c>
    </row>
    <row r="1231" spans="1:9" x14ac:dyDescent="0.2">
      <c r="A1231" t="s">
        <v>1053</v>
      </c>
      <c r="B1231" t="s">
        <v>13</v>
      </c>
      <c r="C1231" t="s">
        <v>1054</v>
      </c>
      <c r="D1231" t="s">
        <v>8</v>
      </c>
      <c r="E1231" t="s">
        <v>1142</v>
      </c>
      <c r="F1231" s="14">
        <v>2.7E-2</v>
      </c>
      <c r="G1231" s="15">
        <v>48</v>
      </c>
      <c r="H1231" s="16">
        <v>67</v>
      </c>
      <c r="I1231" s="17">
        <f t="shared" si="19"/>
        <v>28.787878787878785</v>
      </c>
    </row>
    <row r="1232" spans="1:9" x14ac:dyDescent="0.2">
      <c r="A1232" t="s">
        <v>45</v>
      </c>
      <c r="B1232" t="s">
        <v>33</v>
      </c>
      <c r="C1232" t="s">
        <v>46</v>
      </c>
      <c r="D1232" t="s">
        <v>47</v>
      </c>
      <c r="E1232" t="s">
        <v>48</v>
      </c>
      <c r="F1232" s="14">
        <v>5.4000000000000013E-2</v>
      </c>
      <c r="G1232" s="15">
        <v>6</v>
      </c>
      <c r="H1232" s="16">
        <v>8</v>
      </c>
      <c r="I1232" s="17">
        <f t="shared" si="19"/>
        <v>28.571428571428569</v>
      </c>
    </row>
    <row r="1233" spans="1:9" x14ac:dyDescent="0.2">
      <c r="A1233" t="s">
        <v>156</v>
      </c>
      <c r="B1233" t="s">
        <v>545</v>
      </c>
      <c r="C1233" t="s">
        <v>158</v>
      </c>
      <c r="D1233" t="s">
        <v>38</v>
      </c>
      <c r="E1233" t="s">
        <v>159</v>
      </c>
      <c r="F1233" s="14">
        <v>0.11</v>
      </c>
      <c r="G1233" s="15">
        <v>6</v>
      </c>
      <c r="H1233" s="16">
        <v>8</v>
      </c>
      <c r="I1233" s="17">
        <f t="shared" si="19"/>
        <v>28.571428571428569</v>
      </c>
    </row>
    <row r="1234" spans="1:9" x14ac:dyDescent="0.2">
      <c r="A1234" t="s">
        <v>9</v>
      </c>
      <c r="B1234" t="s">
        <v>1178</v>
      </c>
      <c r="C1234" t="s">
        <v>10</v>
      </c>
      <c r="D1234" t="s">
        <v>8</v>
      </c>
      <c r="E1234" t="s">
        <v>11</v>
      </c>
      <c r="F1234" s="14">
        <v>0.12</v>
      </c>
      <c r="G1234" s="15">
        <v>11</v>
      </c>
      <c r="H1234" s="16">
        <v>15</v>
      </c>
      <c r="I1234" s="17">
        <f t="shared" si="19"/>
        <v>28.571428571428569</v>
      </c>
    </row>
    <row r="1235" spans="1:9" x14ac:dyDescent="0.2">
      <c r="A1235" t="s">
        <v>1023</v>
      </c>
      <c r="B1235" t="s">
        <v>20</v>
      </c>
      <c r="C1235" t="s">
        <v>1024</v>
      </c>
      <c r="D1235" t="s">
        <v>162</v>
      </c>
      <c r="E1235" t="s">
        <v>39</v>
      </c>
      <c r="F1235" s="14">
        <v>1.6E-2</v>
      </c>
      <c r="G1235" s="15">
        <v>16</v>
      </c>
      <c r="H1235" s="16">
        <v>22</v>
      </c>
      <c r="I1235" s="17">
        <f t="shared" si="19"/>
        <v>28.571428571428569</v>
      </c>
    </row>
    <row r="1236" spans="1:9" x14ac:dyDescent="0.2">
      <c r="A1236" t="s">
        <v>1059</v>
      </c>
      <c r="B1236" t="s">
        <v>1061</v>
      </c>
      <c r="C1236" t="s">
        <v>1060</v>
      </c>
      <c r="D1236" t="s">
        <v>8</v>
      </c>
      <c r="E1236" t="s">
        <v>27</v>
      </c>
      <c r="F1236" s="14">
        <v>3.2000000000000001E-2</v>
      </c>
      <c r="G1236" s="15">
        <v>26</v>
      </c>
      <c r="H1236" s="16">
        <v>36</v>
      </c>
      <c r="I1236" s="17">
        <f t="shared" si="19"/>
        <v>28.571428571428569</v>
      </c>
    </row>
    <row r="1237" spans="1:9" x14ac:dyDescent="0.2">
      <c r="A1237" t="s">
        <v>963</v>
      </c>
      <c r="B1237" t="s">
        <v>20</v>
      </c>
      <c r="C1237" t="s">
        <v>964</v>
      </c>
      <c r="D1237" t="s">
        <v>102</v>
      </c>
      <c r="E1237" t="s">
        <v>210</v>
      </c>
      <c r="F1237" s="14">
        <v>0.01</v>
      </c>
      <c r="G1237" s="15">
        <v>44</v>
      </c>
      <c r="H1237" s="16">
        <v>61</v>
      </c>
      <c r="I1237" s="17">
        <f t="shared" si="19"/>
        <v>28.333333333333332</v>
      </c>
    </row>
    <row r="1238" spans="1:9" x14ac:dyDescent="0.2">
      <c r="A1238" t="s">
        <v>1100</v>
      </c>
      <c r="B1238" t="s">
        <v>13</v>
      </c>
      <c r="C1238" t="s">
        <v>1101</v>
      </c>
      <c r="D1238" t="s">
        <v>8</v>
      </c>
      <c r="E1238" t="s">
        <v>22</v>
      </c>
      <c r="F1238" s="14">
        <v>1.0999999999999999E-2</v>
      </c>
      <c r="G1238" s="15">
        <v>39</v>
      </c>
      <c r="H1238" s="16">
        <v>54</v>
      </c>
      <c r="I1238" s="17">
        <f t="shared" si="19"/>
        <v>28.301886792452834</v>
      </c>
    </row>
    <row r="1239" spans="1:9" x14ac:dyDescent="0.2">
      <c r="A1239" t="s">
        <v>572</v>
      </c>
      <c r="B1239" t="s">
        <v>1155</v>
      </c>
      <c r="C1239" t="s">
        <v>573</v>
      </c>
      <c r="D1239" t="s">
        <v>8</v>
      </c>
      <c r="E1239" t="s">
        <v>22</v>
      </c>
      <c r="F1239" s="14">
        <v>2.1000000000000001E-2</v>
      </c>
      <c r="G1239" s="15">
        <v>34</v>
      </c>
      <c r="H1239" s="16">
        <v>47</v>
      </c>
      <c r="I1239" s="17">
        <f t="shared" si="19"/>
        <v>28.260869565217394</v>
      </c>
    </row>
    <row r="1240" spans="1:9" x14ac:dyDescent="0.2">
      <c r="A1240" t="s">
        <v>1021</v>
      </c>
      <c r="B1240" t="s">
        <v>13</v>
      </c>
      <c r="C1240" t="s">
        <v>1022</v>
      </c>
      <c r="D1240" t="s">
        <v>8</v>
      </c>
      <c r="E1240" t="s">
        <v>27</v>
      </c>
      <c r="F1240" s="14">
        <v>5.7000000000000002E-2</v>
      </c>
      <c r="G1240" s="15">
        <v>34</v>
      </c>
      <c r="H1240" s="16">
        <v>47</v>
      </c>
      <c r="I1240" s="17">
        <f t="shared" si="19"/>
        <v>28.260869565217394</v>
      </c>
    </row>
    <row r="1241" spans="1:9" x14ac:dyDescent="0.2">
      <c r="A1241" t="s">
        <v>585</v>
      </c>
      <c r="B1241" t="s">
        <v>1246</v>
      </c>
      <c r="C1241" t="s">
        <v>586</v>
      </c>
      <c r="D1241" t="s">
        <v>102</v>
      </c>
      <c r="E1241" t="s">
        <v>103</v>
      </c>
      <c r="F1241" s="14">
        <v>3.5000000000000003E-2</v>
      </c>
      <c r="G1241" s="15">
        <v>29</v>
      </c>
      <c r="H1241" s="16">
        <v>40</v>
      </c>
      <c r="I1241" s="17">
        <f t="shared" si="19"/>
        <v>28.205128205128204</v>
      </c>
    </row>
    <row r="1242" spans="1:9" x14ac:dyDescent="0.2">
      <c r="A1242" t="s">
        <v>699</v>
      </c>
      <c r="B1242" t="s">
        <v>701</v>
      </c>
      <c r="C1242" t="s">
        <v>700</v>
      </c>
      <c r="D1242" t="s">
        <v>85</v>
      </c>
      <c r="E1242" t="s">
        <v>466</v>
      </c>
      <c r="F1242" s="14">
        <v>5.7000000000000002E-2</v>
      </c>
      <c r="G1242" s="15">
        <v>29</v>
      </c>
      <c r="H1242" s="16">
        <v>40</v>
      </c>
      <c r="I1242" s="17">
        <f t="shared" si="19"/>
        <v>28.205128205128204</v>
      </c>
    </row>
    <row r="1243" spans="1:9" x14ac:dyDescent="0.2">
      <c r="A1243" t="s">
        <v>389</v>
      </c>
      <c r="B1243" t="s">
        <v>1354</v>
      </c>
      <c r="C1243" t="s">
        <v>390</v>
      </c>
      <c r="D1243" t="s">
        <v>267</v>
      </c>
      <c r="E1243" t="s">
        <v>268</v>
      </c>
      <c r="F1243" s="14">
        <v>7.6999999999999999E-2</v>
      </c>
      <c r="G1243" s="15">
        <v>29</v>
      </c>
      <c r="H1243" s="16">
        <v>40</v>
      </c>
      <c r="I1243" s="17">
        <f t="shared" si="19"/>
        <v>28.205128205128204</v>
      </c>
    </row>
    <row r="1244" spans="1:9" x14ac:dyDescent="0.2">
      <c r="A1244" t="s">
        <v>987</v>
      </c>
      <c r="B1244" t="s">
        <v>13</v>
      </c>
      <c r="C1244" t="s">
        <v>988</v>
      </c>
      <c r="D1244" t="s">
        <v>102</v>
      </c>
      <c r="E1244" t="s">
        <v>103</v>
      </c>
      <c r="F1244" s="14">
        <v>7.0999999999999994E-2</v>
      </c>
      <c r="G1244" s="15">
        <v>24</v>
      </c>
      <c r="H1244" s="16">
        <v>33</v>
      </c>
      <c r="I1244" s="17">
        <f t="shared" si="19"/>
        <v>28.125</v>
      </c>
    </row>
    <row r="1245" spans="1:9" x14ac:dyDescent="0.2">
      <c r="A1245" t="s">
        <v>585</v>
      </c>
      <c r="B1245" t="s">
        <v>20</v>
      </c>
      <c r="C1245" t="s">
        <v>586</v>
      </c>
      <c r="D1245" t="s">
        <v>102</v>
      </c>
      <c r="E1245" t="s">
        <v>103</v>
      </c>
      <c r="F1245" s="14">
        <v>2.1999999999999999E-2</v>
      </c>
      <c r="G1245" s="15">
        <v>42</v>
      </c>
      <c r="H1245" s="16">
        <v>58</v>
      </c>
      <c r="I1245" s="17">
        <f t="shared" si="19"/>
        <v>28.07017543859649</v>
      </c>
    </row>
    <row r="1246" spans="1:9" x14ac:dyDescent="0.2">
      <c r="A1246" t="s">
        <v>493</v>
      </c>
      <c r="B1246" t="s">
        <v>499</v>
      </c>
      <c r="C1246" t="s">
        <v>495</v>
      </c>
      <c r="D1246" t="s">
        <v>496</v>
      </c>
      <c r="E1246" t="s">
        <v>497</v>
      </c>
      <c r="F1246" s="14">
        <v>8.0000000000000002E-3</v>
      </c>
      <c r="G1246" s="15">
        <v>32</v>
      </c>
      <c r="H1246" s="16">
        <v>44</v>
      </c>
      <c r="I1246" s="17">
        <f t="shared" si="19"/>
        <v>27.906976744186053</v>
      </c>
    </row>
    <row r="1247" spans="1:9" x14ac:dyDescent="0.2">
      <c r="A1247" t="s">
        <v>884</v>
      </c>
      <c r="B1247" t="s">
        <v>886</v>
      </c>
      <c r="C1247" t="s">
        <v>885</v>
      </c>
      <c r="D1247" t="s">
        <v>236</v>
      </c>
      <c r="E1247" t="s">
        <v>237</v>
      </c>
      <c r="F1247" s="14">
        <v>1.7000000000000001E-2</v>
      </c>
      <c r="G1247" s="15">
        <v>32</v>
      </c>
      <c r="H1247" s="16">
        <v>44</v>
      </c>
      <c r="I1247" s="17">
        <f t="shared" si="19"/>
        <v>27.906976744186053</v>
      </c>
    </row>
    <row r="1248" spans="1:9" x14ac:dyDescent="0.2">
      <c r="A1248" t="s">
        <v>864</v>
      </c>
      <c r="B1248" t="s">
        <v>866</v>
      </c>
      <c r="C1248" t="s">
        <v>865</v>
      </c>
      <c r="D1248" t="s">
        <v>85</v>
      </c>
      <c r="E1248" t="s">
        <v>86</v>
      </c>
      <c r="F1248" s="14">
        <v>0.08</v>
      </c>
      <c r="G1248" s="15">
        <v>14</v>
      </c>
      <c r="H1248" s="16">
        <v>19</v>
      </c>
      <c r="I1248" s="17">
        <f t="shared" si="19"/>
        <v>27.777777777777779</v>
      </c>
    </row>
    <row r="1249" spans="1:9" x14ac:dyDescent="0.2">
      <c r="A1249" t="s">
        <v>1121</v>
      </c>
      <c r="B1249" t="s">
        <v>13</v>
      </c>
      <c r="C1249" t="s">
        <v>1122</v>
      </c>
      <c r="D1249" t="s">
        <v>137</v>
      </c>
      <c r="E1249" t="s">
        <v>257</v>
      </c>
      <c r="F1249" s="14">
        <v>4.5999999999999999E-2</v>
      </c>
      <c r="G1249" s="15">
        <v>27</v>
      </c>
      <c r="H1249" s="16">
        <v>37</v>
      </c>
      <c r="I1249" s="17">
        <f t="shared" si="19"/>
        <v>27.777777777777779</v>
      </c>
    </row>
    <row r="1250" spans="1:9" x14ac:dyDescent="0.2">
      <c r="A1250" t="s">
        <v>32</v>
      </c>
      <c r="B1250" t="s">
        <v>1155</v>
      </c>
      <c r="C1250" t="s">
        <v>34</v>
      </c>
      <c r="D1250" t="s">
        <v>8</v>
      </c>
      <c r="E1250" t="s">
        <v>27</v>
      </c>
      <c r="F1250" s="14">
        <v>0.03</v>
      </c>
      <c r="G1250" s="15">
        <v>40</v>
      </c>
      <c r="H1250" s="16">
        <v>55</v>
      </c>
      <c r="I1250" s="17">
        <f t="shared" si="19"/>
        <v>27.777777777777779</v>
      </c>
    </row>
    <row r="1251" spans="1:9" x14ac:dyDescent="0.2">
      <c r="A1251" t="s">
        <v>577</v>
      </c>
      <c r="B1251" t="s">
        <v>1242</v>
      </c>
      <c r="C1251" t="s">
        <v>578</v>
      </c>
      <c r="D1251" t="s">
        <v>102</v>
      </c>
      <c r="E1251" t="s">
        <v>170</v>
      </c>
      <c r="F1251" s="14">
        <v>2.1000000000000001E-2</v>
      </c>
      <c r="G1251" s="15">
        <v>35</v>
      </c>
      <c r="H1251" s="16">
        <v>48</v>
      </c>
      <c r="I1251" s="17">
        <f t="shared" si="19"/>
        <v>27.659574468085101</v>
      </c>
    </row>
    <row r="1252" spans="1:9" x14ac:dyDescent="0.2">
      <c r="A1252" t="s">
        <v>1419</v>
      </c>
      <c r="B1252" t="s">
        <v>104</v>
      </c>
      <c r="C1252" t="s">
        <v>1431</v>
      </c>
      <c r="D1252" t="s">
        <v>85</v>
      </c>
      <c r="E1252" t="s">
        <v>86</v>
      </c>
      <c r="F1252" s="14">
        <v>6.2E-2</v>
      </c>
      <c r="G1252" s="15">
        <v>22</v>
      </c>
      <c r="H1252" s="16">
        <v>30</v>
      </c>
      <c r="I1252" s="17">
        <f t="shared" si="19"/>
        <v>27.586206896551722</v>
      </c>
    </row>
    <row r="1253" spans="1:9" x14ac:dyDescent="0.2">
      <c r="A1253" t="s">
        <v>216</v>
      </c>
      <c r="B1253" t="s">
        <v>1268</v>
      </c>
      <c r="C1253" t="s">
        <v>218</v>
      </c>
      <c r="D1253" t="s">
        <v>8</v>
      </c>
      <c r="E1253" t="s">
        <v>65</v>
      </c>
      <c r="F1253" s="14">
        <v>2.5000000000000001E-2</v>
      </c>
      <c r="G1253" s="15">
        <v>30</v>
      </c>
      <c r="H1253" s="16">
        <v>41</v>
      </c>
      <c r="I1253" s="17">
        <f t="shared" si="19"/>
        <v>27.500000000000004</v>
      </c>
    </row>
    <row r="1254" spans="1:9" x14ac:dyDescent="0.2">
      <c r="A1254" t="s">
        <v>898</v>
      </c>
      <c r="B1254" t="s">
        <v>1308</v>
      </c>
      <c r="C1254" t="s">
        <v>899</v>
      </c>
      <c r="D1254" t="s">
        <v>102</v>
      </c>
      <c r="E1254" t="s">
        <v>170</v>
      </c>
      <c r="F1254" s="14">
        <v>0.04</v>
      </c>
      <c r="G1254" s="15">
        <v>30</v>
      </c>
      <c r="H1254" s="16">
        <v>41</v>
      </c>
      <c r="I1254" s="17">
        <f t="shared" si="19"/>
        <v>27.500000000000004</v>
      </c>
    </row>
    <row r="1255" spans="1:9" x14ac:dyDescent="0.2">
      <c r="A1255" t="s">
        <v>603</v>
      </c>
      <c r="B1255" t="s">
        <v>36</v>
      </c>
      <c r="C1255" t="s">
        <v>604</v>
      </c>
      <c r="D1255" t="s">
        <v>236</v>
      </c>
      <c r="E1255" t="s">
        <v>237</v>
      </c>
      <c r="F1255" s="14">
        <v>8.3000000000000004E-2</v>
      </c>
      <c r="G1255" s="15">
        <v>38</v>
      </c>
      <c r="H1255" s="16">
        <v>52</v>
      </c>
      <c r="I1255" s="17">
        <f t="shared" si="19"/>
        <v>27.450980392156865</v>
      </c>
    </row>
    <row r="1256" spans="1:9" x14ac:dyDescent="0.2">
      <c r="A1256" t="s">
        <v>731</v>
      </c>
      <c r="B1256" t="s">
        <v>1281</v>
      </c>
      <c r="C1256" t="s">
        <v>732</v>
      </c>
      <c r="D1256" t="s">
        <v>8</v>
      </c>
      <c r="E1256" t="s">
        <v>1144</v>
      </c>
      <c r="F1256" s="14">
        <v>7.2000000000000008E-2</v>
      </c>
      <c r="G1256" s="15">
        <v>38</v>
      </c>
      <c r="H1256" s="16">
        <v>52</v>
      </c>
      <c r="I1256" s="17">
        <f t="shared" si="19"/>
        <v>27.450980392156865</v>
      </c>
    </row>
    <row r="1257" spans="1:9" x14ac:dyDescent="0.2">
      <c r="A1257" t="s">
        <v>1450</v>
      </c>
      <c r="B1257" t="s">
        <v>13</v>
      </c>
      <c r="C1257" t="s">
        <v>1491</v>
      </c>
      <c r="D1257" t="s">
        <v>47</v>
      </c>
      <c r="E1257" t="s">
        <v>48</v>
      </c>
      <c r="F1257" s="14">
        <v>5.0999999999999997E-2</v>
      </c>
      <c r="G1257" s="15">
        <v>9</v>
      </c>
      <c r="H1257" s="16">
        <v>12</v>
      </c>
      <c r="I1257" s="17">
        <f t="shared" si="19"/>
        <v>27.27272727272727</v>
      </c>
    </row>
    <row r="1258" spans="1:9" x14ac:dyDescent="0.2">
      <c r="A1258" t="s">
        <v>916</v>
      </c>
      <c r="B1258" t="s">
        <v>20</v>
      </c>
      <c r="C1258" t="s">
        <v>917</v>
      </c>
      <c r="D1258" t="s">
        <v>162</v>
      </c>
      <c r="E1258" t="s">
        <v>918</v>
      </c>
      <c r="F1258" s="14">
        <v>7.6999999999999999E-2</v>
      </c>
      <c r="G1258" s="15">
        <v>9</v>
      </c>
      <c r="H1258" s="16">
        <v>12</v>
      </c>
      <c r="I1258" s="17">
        <f t="shared" si="19"/>
        <v>27.27272727272727</v>
      </c>
    </row>
    <row r="1259" spans="1:9" x14ac:dyDescent="0.2">
      <c r="A1259" t="s">
        <v>1103</v>
      </c>
      <c r="B1259" t="s">
        <v>13</v>
      </c>
      <c r="C1259" t="s">
        <v>1104</v>
      </c>
      <c r="D1259" t="s">
        <v>8</v>
      </c>
      <c r="E1259" t="s">
        <v>1105</v>
      </c>
      <c r="F1259" s="14">
        <v>2.1999999999999999E-2</v>
      </c>
      <c r="G1259" s="15">
        <v>44</v>
      </c>
      <c r="H1259" s="16">
        <v>60</v>
      </c>
      <c r="I1259" s="17">
        <f t="shared" si="19"/>
        <v>27.118644067796616</v>
      </c>
    </row>
    <row r="1260" spans="1:9" x14ac:dyDescent="0.2">
      <c r="A1260" t="s">
        <v>970</v>
      </c>
      <c r="B1260" t="s">
        <v>104</v>
      </c>
      <c r="C1260" t="s">
        <v>971</v>
      </c>
      <c r="D1260" t="s">
        <v>8</v>
      </c>
      <c r="E1260" t="s">
        <v>1144</v>
      </c>
      <c r="F1260" s="14">
        <v>3.4000000000000002E-2</v>
      </c>
      <c r="G1260" s="15">
        <v>31</v>
      </c>
      <c r="H1260" s="16">
        <v>42</v>
      </c>
      <c r="I1260" s="17">
        <f t="shared" si="19"/>
        <v>26.829268292682929</v>
      </c>
    </row>
    <row r="1261" spans="1:9" x14ac:dyDescent="0.2">
      <c r="A1261" t="s">
        <v>160</v>
      </c>
      <c r="B1261" t="s">
        <v>20</v>
      </c>
      <c r="C1261" t="s">
        <v>161</v>
      </c>
      <c r="D1261" t="s">
        <v>162</v>
      </c>
      <c r="E1261" t="s">
        <v>163</v>
      </c>
      <c r="F1261" s="14">
        <v>3.3000000000000002E-2</v>
      </c>
      <c r="G1261" s="15">
        <v>12</v>
      </c>
      <c r="H1261" s="16">
        <v>16</v>
      </c>
      <c r="I1261" s="17">
        <f t="shared" si="19"/>
        <v>26.666666666666671</v>
      </c>
    </row>
    <row r="1262" spans="1:9" x14ac:dyDescent="0.2">
      <c r="A1262" t="s">
        <v>1125</v>
      </c>
      <c r="B1262" t="s">
        <v>92</v>
      </c>
      <c r="C1262" t="s">
        <v>1126</v>
      </c>
      <c r="D1262" t="s">
        <v>30</v>
      </c>
      <c r="E1262" t="s">
        <v>31</v>
      </c>
      <c r="F1262" s="14">
        <v>3.7000000000000012E-2</v>
      </c>
      <c r="G1262" s="15">
        <v>12</v>
      </c>
      <c r="H1262" s="16">
        <v>16</v>
      </c>
      <c r="I1262" s="17">
        <f t="shared" si="19"/>
        <v>26.666666666666671</v>
      </c>
    </row>
    <row r="1263" spans="1:9" x14ac:dyDescent="0.2">
      <c r="A1263" t="s">
        <v>493</v>
      </c>
      <c r="B1263" t="s">
        <v>1224</v>
      </c>
      <c r="C1263" t="s">
        <v>495</v>
      </c>
      <c r="D1263" t="s">
        <v>496</v>
      </c>
      <c r="E1263" t="s">
        <v>497</v>
      </c>
      <c r="F1263" s="14">
        <v>8.0000000000000002E-3</v>
      </c>
      <c r="G1263" s="15">
        <v>34</v>
      </c>
      <c r="H1263" s="16">
        <v>46</v>
      </c>
      <c r="I1263" s="17">
        <f t="shared" si="19"/>
        <v>26.666666666666671</v>
      </c>
    </row>
    <row r="1264" spans="1:9" x14ac:dyDescent="0.2">
      <c r="A1264" t="s">
        <v>211</v>
      </c>
      <c r="B1264" t="s">
        <v>1261</v>
      </c>
      <c r="C1264" t="s">
        <v>212</v>
      </c>
      <c r="D1264" t="s">
        <v>8</v>
      </c>
      <c r="E1264" t="s">
        <v>27</v>
      </c>
      <c r="F1264" s="14">
        <v>2.7E-2</v>
      </c>
      <c r="G1264" s="15">
        <v>34</v>
      </c>
      <c r="H1264" s="16">
        <v>46</v>
      </c>
      <c r="I1264" s="17">
        <f t="shared" si="19"/>
        <v>26.666666666666671</v>
      </c>
    </row>
    <row r="1265" spans="1:9" x14ac:dyDescent="0.2">
      <c r="A1265" t="s">
        <v>887</v>
      </c>
      <c r="B1265" t="s">
        <v>13</v>
      </c>
      <c r="C1265" t="s">
        <v>888</v>
      </c>
      <c r="D1265" t="s">
        <v>310</v>
      </c>
      <c r="E1265" t="s">
        <v>311</v>
      </c>
      <c r="F1265" s="14">
        <v>4.0999999999999988E-2</v>
      </c>
      <c r="G1265" s="15">
        <v>34</v>
      </c>
      <c r="H1265" s="16">
        <v>46</v>
      </c>
      <c r="I1265" s="17">
        <f t="shared" si="19"/>
        <v>26.666666666666671</v>
      </c>
    </row>
    <row r="1266" spans="1:9" x14ac:dyDescent="0.2">
      <c r="A1266" t="s">
        <v>996</v>
      </c>
      <c r="B1266" t="s">
        <v>998</v>
      </c>
      <c r="C1266" t="s">
        <v>997</v>
      </c>
      <c r="D1266" t="s">
        <v>356</v>
      </c>
      <c r="E1266" t="s">
        <v>1151</v>
      </c>
      <c r="F1266" s="14">
        <v>9.0000000000000011E-3</v>
      </c>
      <c r="G1266" s="15">
        <v>34</v>
      </c>
      <c r="H1266" s="16">
        <v>46</v>
      </c>
      <c r="I1266" s="17">
        <f t="shared" si="19"/>
        <v>26.666666666666671</v>
      </c>
    </row>
    <row r="1267" spans="1:9" x14ac:dyDescent="0.2">
      <c r="A1267" t="s">
        <v>996</v>
      </c>
      <c r="B1267" t="s">
        <v>1326</v>
      </c>
      <c r="C1267" t="s">
        <v>997</v>
      </c>
      <c r="D1267" t="s">
        <v>356</v>
      </c>
      <c r="E1267" t="s">
        <v>1151</v>
      </c>
      <c r="F1267" s="14">
        <v>9.0000000000000011E-3</v>
      </c>
      <c r="G1267" s="15">
        <v>34</v>
      </c>
      <c r="H1267" s="16">
        <v>46</v>
      </c>
      <c r="I1267" s="17">
        <f t="shared" si="19"/>
        <v>26.666666666666671</v>
      </c>
    </row>
    <row r="1268" spans="1:9" x14ac:dyDescent="0.2">
      <c r="A1268" t="s">
        <v>931</v>
      </c>
      <c r="B1268" t="s">
        <v>20</v>
      </c>
      <c r="C1268" t="s">
        <v>932</v>
      </c>
      <c r="D1268" t="s">
        <v>102</v>
      </c>
      <c r="E1268" t="s">
        <v>103</v>
      </c>
      <c r="F1268" s="14">
        <v>2.8000000000000001E-2</v>
      </c>
      <c r="G1268" s="15">
        <v>37</v>
      </c>
      <c r="H1268" s="16">
        <v>50</v>
      </c>
      <c r="I1268" s="17">
        <f t="shared" si="19"/>
        <v>26.530612244897956</v>
      </c>
    </row>
    <row r="1269" spans="1:9" x14ac:dyDescent="0.2">
      <c r="A1269" t="s">
        <v>166</v>
      </c>
      <c r="B1269" t="s">
        <v>563</v>
      </c>
      <c r="C1269" t="s">
        <v>167</v>
      </c>
      <c r="D1269" t="s">
        <v>102</v>
      </c>
      <c r="E1269" t="s">
        <v>103</v>
      </c>
      <c r="F1269" s="14">
        <v>0.02</v>
      </c>
      <c r="G1269" s="15">
        <v>26</v>
      </c>
      <c r="H1269" s="16">
        <v>35</v>
      </c>
      <c r="I1269" s="17">
        <f t="shared" si="19"/>
        <v>26.470588235294112</v>
      </c>
    </row>
    <row r="1270" spans="1:9" x14ac:dyDescent="0.2">
      <c r="A1270" t="s">
        <v>1094</v>
      </c>
      <c r="B1270" t="s">
        <v>13</v>
      </c>
      <c r="C1270" t="s">
        <v>1095</v>
      </c>
      <c r="D1270" t="s">
        <v>8</v>
      </c>
      <c r="E1270" t="s">
        <v>18</v>
      </c>
      <c r="F1270" s="14">
        <v>5.4000000000000013E-2</v>
      </c>
      <c r="G1270" s="15">
        <v>26</v>
      </c>
      <c r="H1270" s="16">
        <v>35</v>
      </c>
      <c r="I1270" s="17">
        <f t="shared" si="19"/>
        <v>26.470588235294112</v>
      </c>
    </row>
    <row r="1271" spans="1:9" x14ac:dyDescent="0.2">
      <c r="A1271" t="s">
        <v>99</v>
      </c>
      <c r="B1271" t="s">
        <v>1213</v>
      </c>
      <c r="C1271" t="s">
        <v>101</v>
      </c>
      <c r="D1271" t="s">
        <v>102</v>
      </c>
      <c r="E1271" t="s">
        <v>103</v>
      </c>
      <c r="F1271" s="14">
        <v>2.7E-2</v>
      </c>
      <c r="G1271" s="15">
        <v>15</v>
      </c>
      <c r="H1271" s="16">
        <v>20</v>
      </c>
      <c r="I1271" s="17">
        <f t="shared" si="19"/>
        <v>26.315789473684216</v>
      </c>
    </row>
    <row r="1272" spans="1:9" x14ac:dyDescent="0.2">
      <c r="A1272" t="s">
        <v>216</v>
      </c>
      <c r="B1272" t="s">
        <v>1155</v>
      </c>
      <c r="C1272" t="s">
        <v>218</v>
      </c>
      <c r="D1272" t="s">
        <v>8</v>
      </c>
      <c r="E1272" t="s">
        <v>65</v>
      </c>
      <c r="F1272" s="14">
        <v>0.02</v>
      </c>
      <c r="G1272" s="15">
        <v>29</v>
      </c>
      <c r="H1272" s="16">
        <v>39</v>
      </c>
      <c r="I1272" s="17">
        <f t="shared" si="19"/>
        <v>26.315789473684216</v>
      </c>
    </row>
    <row r="1273" spans="1:9" x14ac:dyDescent="0.2">
      <c r="A1273" t="s">
        <v>1071</v>
      </c>
      <c r="B1273" t="s">
        <v>1347</v>
      </c>
      <c r="C1273" t="s">
        <v>1072</v>
      </c>
      <c r="D1273" t="s">
        <v>8</v>
      </c>
      <c r="E1273" t="s">
        <v>27</v>
      </c>
      <c r="F1273" s="14">
        <v>7.8E-2</v>
      </c>
      <c r="G1273" s="15">
        <v>29</v>
      </c>
      <c r="H1273" s="16">
        <v>39</v>
      </c>
      <c r="I1273" s="17">
        <f t="shared" si="19"/>
        <v>26.315789473684216</v>
      </c>
    </row>
    <row r="1274" spans="1:9" x14ac:dyDescent="0.2">
      <c r="A1274" t="s">
        <v>1100</v>
      </c>
      <c r="B1274" t="s">
        <v>33</v>
      </c>
      <c r="C1274" t="s">
        <v>1101</v>
      </c>
      <c r="D1274" t="s">
        <v>8</v>
      </c>
      <c r="E1274" t="s">
        <v>22</v>
      </c>
      <c r="F1274" s="14">
        <v>1.0999999999999999E-2</v>
      </c>
      <c r="G1274" s="15">
        <v>43</v>
      </c>
      <c r="H1274" s="16">
        <v>58</v>
      </c>
      <c r="I1274" s="17">
        <f t="shared" si="19"/>
        <v>26.315789473684216</v>
      </c>
    </row>
    <row r="1275" spans="1:9" x14ac:dyDescent="0.2">
      <c r="A1275" t="s">
        <v>166</v>
      </c>
      <c r="B1275" t="s">
        <v>564</v>
      </c>
      <c r="C1275" t="s">
        <v>167</v>
      </c>
      <c r="D1275" t="s">
        <v>102</v>
      </c>
      <c r="E1275" t="s">
        <v>103</v>
      </c>
      <c r="F1275" s="14">
        <v>2.5999999999999999E-2</v>
      </c>
      <c r="G1275" s="15">
        <v>32</v>
      </c>
      <c r="H1275" s="16">
        <v>43</v>
      </c>
      <c r="I1275" s="17">
        <f t="shared" si="19"/>
        <v>26.190476190476186</v>
      </c>
    </row>
    <row r="1276" spans="1:9" x14ac:dyDescent="0.2">
      <c r="A1276" t="s">
        <v>927</v>
      </c>
      <c r="B1276" t="s">
        <v>20</v>
      </c>
      <c r="C1276" t="s">
        <v>928</v>
      </c>
      <c r="D1276" t="s">
        <v>137</v>
      </c>
      <c r="E1276" t="s">
        <v>58</v>
      </c>
      <c r="F1276" s="14">
        <v>8.0000000000000002E-3</v>
      </c>
      <c r="G1276" s="15">
        <v>18</v>
      </c>
      <c r="H1276" s="16">
        <v>24</v>
      </c>
      <c r="I1276" s="17">
        <f t="shared" si="19"/>
        <v>26.086956521739136</v>
      </c>
    </row>
    <row r="1277" spans="1:9" x14ac:dyDescent="0.2">
      <c r="A1277" t="s">
        <v>477</v>
      </c>
      <c r="B1277" t="s">
        <v>13</v>
      </c>
      <c r="C1277" t="s">
        <v>478</v>
      </c>
      <c r="D1277" t="s">
        <v>102</v>
      </c>
      <c r="E1277" t="s">
        <v>103</v>
      </c>
      <c r="F1277" s="14">
        <v>2.1000000000000001E-2</v>
      </c>
      <c r="G1277" s="15">
        <v>35</v>
      </c>
      <c r="H1277" s="16">
        <v>47</v>
      </c>
      <c r="I1277" s="17">
        <f t="shared" si="19"/>
        <v>26.086956521739136</v>
      </c>
    </row>
    <row r="1278" spans="1:9" x14ac:dyDescent="0.2">
      <c r="A1278" t="s">
        <v>949</v>
      </c>
      <c r="B1278" t="s">
        <v>13</v>
      </c>
      <c r="C1278" t="s">
        <v>950</v>
      </c>
      <c r="D1278" t="s">
        <v>8</v>
      </c>
      <c r="E1278" t="s">
        <v>98</v>
      </c>
      <c r="F1278" s="14">
        <v>4.5999999999999999E-2</v>
      </c>
      <c r="G1278" s="15">
        <v>35</v>
      </c>
      <c r="H1278" s="16">
        <v>47</v>
      </c>
      <c r="I1278" s="17">
        <f t="shared" si="19"/>
        <v>26.086956521739136</v>
      </c>
    </row>
    <row r="1279" spans="1:9" x14ac:dyDescent="0.2">
      <c r="A1279" t="s">
        <v>349</v>
      </c>
      <c r="B1279" t="s">
        <v>20</v>
      </c>
      <c r="C1279" t="s">
        <v>350</v>
      </c>
      <c r="D1279" t="s">
        <v>310</v>
      </c>
      <c r="E1279" t="s">
        <v>311</v>
      </c>
      <c r="F1279" s="14">
        <v>2.5999999999999999E-2</v>
      </c>
      <c r="G1279" s="15">
        <v>35</v>
      </c>
      <c r="H1279" s="16">
        <v>47</v>
      </c>
      <c r="I1279" s="17">
        <f t="shared" si="19"/>
        <v>26.086956521739136</v>
      </c>
    </row>
    <row r="1280" spans="1:9" x14ac:dyDescent="0.2">
      <c r="A1280" t="s">
        <v>1045</v>
      </c>
      <c r="B1280" t="s">
        <v>104</v>
      </c>
      <c r="C1280" t="s">
        <v>1046</v>
      </c>
      <c r="D1280" t="s">
        <v>8</v>
      </c>
      <c r="E1280" t="s">
        <v>11</v>
      </c>
      <c r="F1280" s="14">
        <v>4.7E-2</v>
      </c>
      <c r="G1280" s="15">
        <v>38</v>
      </c>
      <c r="H1280" s="16">
        <v>51</v>
      </c>
      <c r="I1280" s="17">
        <f t="shared" si="19"/>
        <v>26</v>
      </c>
    </row>
    <row r="1281" spans="1:9" x14ac:dyDescent="0.2">
      <c r="A1281" t="s">
        <v>972</v>
      </c>
      <c r="B1281" t="s">
        <v>13</v>
      </c>
      <c r="C1281" t="s">
        <v>973</v>
      </c>
      <c r="D1281" t="s">
        <v>85</v>
      </c>
      <c r="E1281" t="s">
        <v>466</v>
      </c>
      <c r="F1281" s="14">
        <v>0.06</v>
      </c>
      <c r="G1281" s="15">
        <v>21</v>
      </c>
      <c r="H1281" s="16">
        <v>28</v>
      </c>
      <c r="I1281" s="17">
        <f t="shared" si="19"/>
        <v>25.925925925925931</v>
      </c>
    </row>
    <row r="1282" spans="1:9" x14ac:dyDescent="0.2">
      <c r="A1282" t="s">
        <v>672</v>
      </c>
      <c r="B1282" t="s">
        <v>674</v>
      </c>
      <c r="C1282" t="s">
        <v>673</v>
      </c>
      <c r="D1282" t="s">
        <v>8</v>
      </c>
      <c r="E1282" t="s">
        <v>353</v>
      </c>
      <c r="F1282" s="14">
        <v>2.1000000000000001E-2</v>
      </c>
      <c r="G1282" s="15">
        <v>41</v>
      </c>
      <c r="H1282" s="16">
        <v>55</v>
      </c>
      <c r="I1282" s="17">
        <f t="shared" si="19"/>
        <v>25.925925925925931</v>
      </c>
    </row>
    <row r="1283" spans="1:9" x14ac:dyDescent="0.2">
      <c r="A1283" t="s">
        <v>1127</v>
      </c>
      <c r="B1283" t="s">
        <v>1155</v>
      </c>
      <c r="C1283" t="s">
        <v>1128</v>
      </c>
      <c r="D1283" t="s">
        <v>8</v>
      </c>
      <c r="E1283" t="s">
        <v>27</v>
      </c>
      <c r="F1283" s="14">
        <v>4.9000000000000002E-2</v>
      </c>
      <c r="G1283" s="15">
        <v>24</v>
      </c>
      <c r="H1283" s="16">
        <v>32</v>
      </c>
      <c r="I1283" s="17">
        <f t="shared" si="19"/>
        <v>25.806451612903224</v>
      </c>
    </row>
    <row r="1284" spans="1:9" x14ac:dyDescent="0.2">
      <c r="A1284" t="s">
        <v>840</v>
      </c>
      <c r="B1284" t="s">
        <v>842</v>
      </c>
      <c r="C1284" t="s">
        <v>841</v>
      </c>
      <c r="D1284" t="s">
        <v>8</v>
      </c>
      <c r="E1284" t="s">
        <v>27</v>
      </c>
      <c r="F1284" s="14">
        <v>5.8999999999999997E-2</v>
      </c>
      <c r="G1284" s="15">
        <v>27</v>
      </c>
      <c r="H1284" s="16">
        <v>36</v>
      </c>
      <c r="I1284" s="17">
        <f t="shared" si="19"/>
        <v>25.714285714285712</v>
      </c>
    </row>
    <row r="1285" spans="1:9" x14ac:dyDescent="0.2">
      <c r="A1285" t="s">
        <v>526</v>
      </c>
      <c r="B1285" t="s">
        <v>1155</v>
      </c>
      <c r="C1285" t="s">
        <v>527</v>
      </c>
      <c r="D1285" t="s">
        <v>8</v>
      </c>
      <c r="E1285" t="s">
        <v>27</v>
      </c>
      <c r="F1285" s="14">
        <v>7.4999999999999997E-2</v>
      </c>
      <c r="G1285" s="15">
        <v>30</v>
      </c>
      <c r="H1285" s="16">
        <v>40</v>
      </c>
      <c r="I1285" s="17">
        <f t="shared" si="19"/>
        <v>25.641025641025639</v>
      </c>
    </row>
    <row r="1286" spans="1:9" x14ac:dyDescent="0.2">
      <c r="A1286" t="s">
        <v>361</v>
      </c>
      <c r="B1286" t="s">
        <v>1338</v>
      </c>
      <c r="C1286" t="s">
        <v>362</v>
      </c>
      <c r="D1286" t="s">
        <v>8</v>
      </c>
      <c r="E1286" t="s">
        <v>1144</v>
      </c>
      <c r="F1286" s="14">
        <v>3.2000000000000001E-2</v>
      </c>
      <c r="G1286" s="15">
        <v>30</v>
      </c>
      <c r="H1286" s="16">
        <v>40</v>
      </c>
      <c r="I1286" s="17">
        <f t="shared" si="19"/>
        <v>25.641025641025639</v>
      </c>
    </row>
    <row r="1287" spans="1:9" x14ac:dyDescent="0.2">
      <c r="A1287" t="s">
        <v>422</v>
      </c>
      <c r="B1287" t="s">
        <v>424</v>
      </c>
      <c r="C1287" t="s">
        <v>423</v>
      </c>
      <c r="D1287" t="s">
        <v>8</v>
      </c>
      <c r="E1287" t="s">
        <v>22</v>
      </c>
      <c r="F1287" s="14">
        <v>1.9E-2</v>
      </c>
      <c r="G1287" s="15">
        <v>33</v>
      </c>
      <c r="H1287" s="16">
        <v>44</v>
      </c>
      <c r="I1287" s="17">
        <f t="shared" si="19"/>
        <v>25.581395348837212</v>
      </c>
    </row>
    <row r="1288" spans="1:9" x14ac:dyDescent="0.2">
      <c r="A1288" t="s">
        <v>773</v>
      </c>
      <c r="B1288" t="s">
        <v>13</v>
      </c>
      <c r="C1288" t="s">
        <v>774</v>
      </c>
      <c r="D1288" t="s">
        <v>8</v>
      </c>
      <c r="E1288" t="s">
        <v>62</v>
      </c>
      <c r="F1288" s="14">
        <v>4.8000000000000001E-2</v>
      </c>
      <c r="G1288" s="15">
        <v>36</v>
      </c>
      <c r="H1288" s="16">
        <v>48</v>
      </c>
      <c r="I1288" s="17">
        <f t="shared" ref="I1288:I1351" si="20">(1 - (G1288-1)/(H1288-1))*100</f>
        <v>25.531914893617024</v>
      </c>
    </row>
    <row r="1289" spans="1:9" x14ac:dyDescent="0.2">
      <c r="A1289" t="s">
        <v>1014</v>
      </c>
      <c r="B1289" t="s">
        <v>1331</v>
      </c>
      <c r="C1289" t="s">
        <v>1015</v>
      </c>
      <c r="D1289" t="s">
        <v>8</v>
      </c>
      <c r="E1289" t="s">
        <v>454</v>
      </c>
      <c r="F1289" s="14">
        <v>1.7000000000000001E-2</v>
      </c>
      <c r="G1289" s="15">
        <v>39</v>
      </c>
      <c r="H1289" s="16">
        <v>52</v>
      </c>
      <c r="I1289" s="17">
        <f t="shared" si="20"/>
        <v>25.490196078431371</v>
      </c>
    </row>
    <row r="1290" spans="1:9" x14ac:dyDescent="0.2">
      <c r="A1290" t="s">
        <v>1477</v>
      </c>
      <c r="B1290" t="s">
        <v>13</v>
      </c>
      <c r="C1290" t="s">
        <v>1513</v>
      </c>
      <c r="D1290" t="s">
        <v>47</v>
      </c>
      <c r="E1290" t="s">
        <v>48</v>
      </c>
      <c r="F1290" s="14">
        <v>7.0999999999999994E-2</v>
      </c>
      <c r="G1290" s="15">
        <v>10</v>
      </c>
      <c r="H1290" s="16">
        <v>13</v>
      </c>
      <c r="I1290" s="17">
        <f t="shared" si="20"/>
        <v>25</v>
      </c>
    </row>
    <row r="1291" spans="1:9" x14ac:dyDescent="0.2">
      <c r="A1291" t="s">
        <v>124</v>
      </c>
      <c r="B1291" t="s">
        <v>92</v>
      </c>
      <c r="C1291" t="s">
        <v>125</v>
      </c>
      <c r="D1291" t="s">
        <v>30</v>
      </c>
      <c r="E1291" t="s">
        <v>31</v>
      </c>
      <c r="F1291" s="14">
        <v>3.7999999999999999E-2</v>
      </c>
      <c r="G1291" s="15">
        <v>13</v>
      </c>
      <c r="H1291" s="16">
        <v>17</v>
      </c>
      <c r="I1291" s="17">
        <f t="shared" si="20"/>
        <v>25</v>
      </c>
    </row>
    <row r="1292" spans="1:9" x14ac:dyDescent="0.2">
      <c r="A1292" t="s">
        <v>491</v>
      </c>
      <c r="B1292" t="s">
        <v>92</v>
      </c>
      <c r="C1292" t="s">
        <v>492</v>
      </c>
      <c r="D1292" t="s">
        <v>30</v>
      </c>
      <c r="E1292" t="s">
        <v>31</v>
      </c>
      <c r="F1292" s="14">
        <v>4.9000000000000002E-2</v>
      </c>
      <c r="G1292" s="15">
        <v>13</v>
      </c>
      <c r="H1292" s="16">
        <v>17</v>
      </c>
      <c r="I1292" s="17">
        <f t="shared" si="20"/>
        <v>25</v>
      </c>
    </row>
    <row r="1293" spans="1:9" x14ac:dyDescent="0.2">
      <c r="A1293" t="s">
        <v>19</v>
      </c>
      <c r="B1293" t="s">
        <v>13</v>
      </c>
      <c r="C1293" t="s">
        <v>21</v>
      </c>
      <c r="D1293" t="s">
        <v>8</v>
      </c>
      <c r="E1293" t="s">
        <v>22</v>
      </c>
      <c r="F1293" s="14">
        <v>1.9E-2</v>
      </c>
      <c r="G1293" s="15">
        <v>19</v>
      </c>
      <c r="H1293" s="16">
        <v>25</v>
      </c>
      <c r="I1293" s="17">
        <f t="shared" si="20"/>
        <v>25</v>
      </c>
    </row>
    <row r="1294" spans="1:9" x14ac:dyDescent="0.2">
      <c r="A1294" t="s">
        <v>733</v>
      </c>
      <c r="B1294" t="s">
        <v>92</v>
      </c>
      <c r="C1294" t="s">
        <v>734</v>
      </c>
      <c r="D1294" t="s">
        <v>30</v>
      </c>
      <c r="E1294" t="s">
        <v>31</v>
      </c>
      <c r="F1294" s="14">
        <v>3.5000000000000003E-2</v>
      </c>
      <c r="G1294" s="15">
        <v>19</v>
      </c>
      <c r="H1294" s="16">
        <v>25</v>
      </c>
      <c r="I1294" s="17">
        <f t="shared" si="20"/>
        <v>25</v>
      </c>
    </row>
    <row r="1295" spans="1:9" x14ac:dyDescent="0.2">
      <c r="A1295" t="s">
        <v>475</v>
      </c>
      <c r="B1295" t="s">
        <v>1222</v>
      </c>
      <c r="C1295" t="s">
        <v>476</v>
      </c>
      <c r="D1295" t="s">
        <v>102</v>
      </c>
      <c r="E1295" t="s">
        <v>210</v>
      </c>
      <c r="F1295" s="14">
        <v>6.2E-2</v>
      </c>
      <c r="G1295" s="15">
        <v>28</v>
      </c>
      <c r="H1295" s="16">
        <v>37</v>
      </c>
      <c r="I1295" s="17">
        <f t="shared" si="20"/>
        <v>25</v>
      </c>
    </row>
    <row r="1296" spans="1:9" x14ac:dyDescent="0.2">
      <c r="A1296" t="s">
        <v>708</v>
      </c>
      <c r="B1296" t="s">
        <v>710</v>
      </c>
      <c r="C1296" t="s">
        <v>709</v>
      </c>
      <c r="D1296" t="s">
        <v>267</v>
      </c>
      <c r="E1296" t="s">
        <v>268</v>
      </c>
      <c r="F1296" s="14">
        <v>6.4000000000000001E-2</v>
      </c>
      <c r="G1296" s="15">
        <v>31</v>
      </c>
      <c r="H1296" s="16">
        <v>41</v>
      </c>
      <c r="I1296" s="17">
        <f t="shared" si="20"/>
        <v>25</v>
      </c>
    </row>
    <row r="1297" spans="1:9" x14ac:dyDescent="0.2">
      <c r="A1297" t="s">
        <v>874</v>
      </c>
      <c r="B1297" t="s">
        <v>13</v>
      </c>
      <c r="C1297" t="s">
        <v>875</v>
      </c>
      <c r="D1297" t="s">
        <v>8</v>
      </c>
      <c r="E1297" t="s">
        <v>1144</v>
      </c>
      <c r="F1297" s="14">
        <v>4.3999999999999997E-2</v>
      </c>
      <c r="G1297" s="15">
        <v>31</v>
      </c>
      <c r="H1297" s="16">
        <v>41</v>
      </c>
      <c r="I1297" s="17">
        <f t="shared" si="20"/>
        <v>25</v>
      </c>
    </row>
    <row r="1298" spans="1:9" x14ac:dyDescent="0.2">
      <c r="A1298" t="s">
        <v>425</v>
      </c>
      <c r="B1298" t="s">
        <v>1155</v>
      </c>
      <c r="C1298" t="s">
        <v>426</v>
      </c>
      <c r="D1298" t="s">
        <v>102</v>
      </c>
      <c r="E1298" t="s">
        <v>103</v>
      </c>
      <c r="F1298" s="14">
        <v>3.1E-2</v>
      </c>
      <c r="G1298" s="15">
        <v>34</v>
      </c>
      <c r="H1298" s="16">
        <v>45</v>
      </c>
      <c r="I1298" s="17">
        <f t="shared" si="20"/>
        <v>25</v>
      </c>
    </row>
    <row r="1299" spans="1:9" x14ac:dyDescent="0.2">
      <c r="A1299" t="s">
        <v>658</v>
      </c>
      <c r="B1299" t="s">
        <v>318</v>
      </c>
      <c r="C1299" t="s">
        <v>659</v>
      </c>
      <c r="D1299" t="s">
        <v>8</v>
      </c>
      <c r="E1299" t="s">
        <v>27</v>
      </c>
      <c r="F1299" s="14">
        <v>0.12</v>
      </c>
      <c r="G1299" s="15">
        <v>34</v>
      </c>
      <c r="H1299" s="16">
        <v>45</v>
      </c>
      <c r="I1299" s="17">
        <f t="shared" si="20"/>
        <v>25</v>
      </c>
    </row>
    <row r="1300" spans="1:9" x14ac:dyDescent="0.2">
      <c r="A1300" t="s">
        <v>787</v>
      </c>
      <c r="B1300" t="s">
        <v>392</v>
      </c>
      <c r="C1300" t="s">
        <v>788</v>
      </c>
      <c r="D1300" t="s">
        <v>42</v>
      </c>
      <c r="E1300" t="s">
        <v>112</v>
      </c>
      <c r="F1300" s="14">
        <v>6.7000000000000004E-2</v>
      </c>
      <c r="G1300" s="15">
        <v>34</v>
      </c>
      <c r="H1300" s="16">
        <v>45</v>
      </c>
      <c r="I1300" s="17">
        <f t="shared" si="20"/>
        <v>25</v>
      </c>
    </row>
    <row r="1301" spans="1:9" x14ac:dyDescent="0.2">
      <c r="A1301" t="s">
        <v>780</v>
      </c>
      <c r="B1301" t="s">
        <v>13</v>
      </c>
      <c r="C1301" t="s">
        <v>781</v>
      </c>
      <c r="D1301" t="s">
        <v>102</v>
      </c>
      <c r="E1301" t="s">
        <v>170</v>
      </c>
      <c r="F1301" s="14">
        <v>4.4999999999999998E-2</v>
      </c>
      <c r="G1301" s="15">
        <v>49</v>
      </c>
      <c r="H1301" s="16">
        <v>65</v>
      </c>
      <c r="I1301" s="17">
        <f t="shared" si="20"/>
        <v>25</v>
      </c>
    </row>
    <row r="1302" spans="1:9" x14ac:dyDescent="0.2">
      <c r="A1302" t="s">
        <v>1045</v>
      </c>
      <c r="B1302" t="s">
        <v>20</v>
      </c>
      <c r="C1302" t="s">
        <v>1046</v>
      </c>
      <c r="D1302" t="s">
        <v>8</v>
      </c>
      <c r="E1302" t="s">
        <v>11</v>
      </c>
      <c r="F1302" s="14">
        <v>2.3E-2</v>
      </c>
      <c r="G1302" s="15">
        <v>50</v>
      </c>
      <c r="H1302" s="16">
        <v>66</v>
      </c>
      <c r="I1302" s="17">
        <f t="shared" si="20"/>
        <v>24.615384615384617</v>
      </c>
    </row>
    <row r="1303" spans="1:9" x14ac:dyDescent="0.2">
      <c r="A1303" t="s">
        <v>1059</v>
      </c>
      <c r="B1303" t="s">
        <v>20</v>
      </c>
      <c r="C1303" t="s">
        <v>1060</v>
      </c>
      <c r="D1303" t="s">
        <v>8</v>
      </c>
      <c r="E1303" t="s">
        <v>27</v>
      </c>
      <c r="F1303" s="14">
        <v>2.5999999999999999E-2</v>
      </c>
      <c r="G1303" s="15">
        <v>44</v>
      </c>
      <c r="H1303" s="16">
        <v>58</v>
      </c>
      <c r="I1303" s="17">
        <f t="shared" si="20"/>
        <v>24.561403508771928</v>
      </c>
    </row>
    <row r="1304" spans="1:9" x14ac:dyDescent="0.2">
      <c r="A1304" t="s">
        <v>966</v>
      </c>
      <c r="B1304" t="s">
        <v>20</v>
      </c>
      <c r="C1304" t="s">
        <v>967</v>
      </c>
      <c r="D1304" t="s">
        <v>8</v>
      </c>
      <c r="E1304" t="s">
        <v>98</v>
      </c>
      <c r="F1304" s="14">
        <v>0.02</v>
      </c>
      <c r="G1304" s="15">
        <v>41</v>
      </c>
      <c r="H1304" s="16">
        <v>54</v>
      </c>
      <c r="I1304" s="17">
        <f t="shared" si="20"/>
        <v>24.528301886792448</v>
      </c>
    </row>
    <row r="1305" spans="1:9" x14ac:dyDescent="0.2">
      <c r="A1305" t="s">
        <v>528</v>
      </c>
      <c r="B1305" t="s">
        <v>36</v>
      </c>
      <c r="C1305" t="s">
        <v>529</v>
      </c>
      <c r="D1305" t="s">
        <v>236</v>
      </c>
      <c r="E1305" t="s">
        <v>237</v>
      </c>
      <c r="F1305" s="14">
        <v>3.1E-2</v>
      </c>
      <c r="G1305" s="15">
        <v>38</v>
      </c>
      <c r="H1305" s="16">
        <v>50</v>
      </c>
      <c r="I1305" s="17">
        <f t="shared" si="20"/>
        <v>24.489795918367353</v>
      </c>
    </row>
    <row r="1306" spans="1:9" x14ac:dyDescent="0.2">
      <c r="A1306" t="s">
        <v>552</v>
      </c>
      <c r="B1306" t="s">
        <v>20</v>
      </c>
      <c r="C1306" t="s">
        <v>553</v>
      </c>
      <c r="D1306" t="s">
        <v>102</v>
      </c>
      <c r="E1306" t="s">
        <v>103</v>
      </c>
      <c r="F1306" s="14">
        <v>2.3E-2</v>
      </c>
      <c r="G1306" s="15">
        <v>38</v>
      </c>
      <c r="H1306" s="16">
        <v>50</v>
      </c>
      <c r="I1306" s="17">
        <f t="shared" si="20"/>
        <v>24.489795918367353</v>
      </c>
    </row>
    <row r="1307" spans="1:9" x14ac:dyDescent="0.2">
      <c r="A1307" t="s">
        <v>1014</v>
      </c>
      <c r="B1307" t="s">
        <v>1332</v>
      </c>
      <c r="C1307" t="s">
        <v>1015</v>
      </c>
      <c r="D1307" t="s">
        <v>8</v>
      </c>
      <c r="E1307" t="s">
        <v>454</v>
      </c>
      <c r="F1307" s="14">
        <v>2.1000000000000001E-2</v>
      </c>
      <c r="G1307" s="15">
        <v>35</v>
      </c>
      <c r="H1307" s="16">
        <v>46</v>
      </c>
      <c r="I1307" s="17">
        <f t="shared" si="20"/>
        <v>24.444444444444446</v>
      </c>
    </row>
    <row r="1308" spans="1:9" x14ac:dyDescent="0.2">
      <c r="A1308" t="s">
        <v>135</v>
      </c>
      <c r="B1308" t="s">
        <v>20</v>
      </c>
      <c r="C1308" t="s">
        <v>136</v>
      </c>
      <c r="D1308" t="s">
        <v>51</v>
      </c>
      <c r="E1308" t="s">
        <v>137</v>
      </c>
      <c r="F1308" s="14">
        <v>1.7000000000000001E-2</v>
      </c>
      <c r="G1308" s="15">
        <v>63</v>
      </c>
      <c r="H1308" s="16">
        <v>83</v>
      </c>
      <c r="I1308" s="17">
        <f t="shared" si="20"/>
        <v>24.390243902439025</v>
      </c>
    </row>
    <row r="1309" spans="1:9" x14ac:dyDescent="0.2">
      <c r="A1309" t="s">
        <v>63</v>
      </c>
      <c r="B1309" t="s">
        <v>20</v>
      </c>
      <c r="C1309" t="s">
        <v>64</v>
      </c>
      <c r="D1309" t="s">
        <v>8</v>
      </c>
      <c r="E1309" t="s">
        <v>65</v>
      </c>
      <c r="F1309" s="14">
        <v>1.9E-2</v>
      </c>
      <c r="G1309" s="15">
        <v>29</v>
      </c>
      <c r="H1309" s="16">
        <v>38</v>
      </c>
      <c r="I1309" s="17">
        <f t="shared" si="20"/>
        <v>24.324324324324319</v>
      </c>
    </row>
    <row r="1310" spans="1:9" x14ac:dyDescent="0.2">
      <c r="A1310" t="s">
        <v>87</v>
      </c>
      <c r="B1310" t="s">
        <v>399</v>
      </c>
      <c r="C1310" t="s">
        <v>88</v>
      </c>
      <c r="D1310" t="s">
        <v>8</v>
      </c>
      <c r="E1310" t="s">
        <v>65</v>
      </c>
      <c r="F1310" s="14">
        <v>2.3E-2</v>
      </c>
      <c r="G1310" s="15">
        <v>29</v>
      </c>
      <c r="H1310" s="16">
        <v>38</v>
      </c>
      <c r="I1310" s="17">
        <f t="shared" si="20"/>
        <v>24.324324324324319</v>
      </c>
    </row>
    <row r="1311" spans="1:9" x14ac:dyDescent="0.2">
      <c r="A1311" t="s">
        <v>565</v>
      </c>
      <c r="B1311" t="s">
        <v>1240</v>
      </c>
      <c r="C1311" t="s">
        <v>566</v>
      </c>
      <c r="D1311" t="s">
        <v>496</v>
      </c>
      <c r="E1311" t="s">
        <v>497</v>
      </c>
      <c r="F1311" s="14">
        <v>0.05</v>
      </c>
      <c r="G1311" s="15">
        <v>29</v>
      </c>
      <c r="H1311" s="16">
        <v>38</v>
      </c>
      <c r="I1311" s="17">
        <f t="shared" si="20"/>
        <v>24.324324324324319</v>
      </c>
    </row>
    <row r="1312" spans="1:9" x14ac:dyDescent="0.2">
      <c r="A1312" t="s">
        <v>130</v>
      </c>
      <c r="B1312" t="s">
        <v>143</v>
      </c>
      <c r="C1312" t="s">
        <v>131</v>
      </c>
      <c r="D1312" t="s">
        <v>8</v>
      </c>
      <c r="E1312" t="s">
        <v>1144</v>
      </c>
      <c r="F1312" s="14">
        <v>8.1000000000000003E-2</v>
      </c>
      <c r="G1312" s="15">
        <v>26</v>
      </c>
      <c r="H1312" s="16">
        <v>34</v>
      </c>
      <c r="I1312" s="17">
        <f t="shared" si="20"/>
        <v>24.242424242424242</v>
      </c>
    </row>
    <row r="1313" spans="1:9" x14ac:dyDescent="0.2">
      <c r="A1313" t="s">
        <v>290</v>
      </c>
      <c r="B1313" t="s">
        <v>13</v>
      </c>
      <c r="C1313" t="s">
        <v>292</v>
      </c>
      <c r="D1313" t="s">
        <v>42</v>
      </c>
      <c r="E1313" t="s">
        <v>293</v>
      </c>
      <c r="F1313" s="14">
        <v>3.7999999999999999E-2</v>
      </c>
      <c r="G1313" s="15">
        <v>26</v>
      </c>
      <c r="H1313" s="16">
        <v>34</v>
      </c>
      <c r="I1313" s="17">
        <f t="shared" si="20"/>
        <v>24.242424242424242</v>
      </c>
    </row>
    <row r="1314" spans="1:9" x14ac:dyDescent="0.2">
      <c r="A1314" t="s">
        <v>1127</v>
      </c>
      <c r="B1314" t="s">
        <v>13</v>
      </c>
      <c r="C1314" t="s">
        <v>1128</v>
      </c>
      <c r="D1314" t="s">
        <v>8</v>
      </c>
      <c r="E1314" t="s">
        <v>27</v>
      </c>
      <c r="F1314" s="14">
        <v>4.2999999999999997E-2</v>
      </c>
      <c r="G1314" s="15">
        <v>26</v>
      </c>
      <c r="H1314" s="16">
        <v>34</v>
      </c>
      <c r="I1314" s="17">
        <f t="shared" si="20"/>
        <v>24.242424242424242</v>
      </c>
    </row>
    <row r="1315" spans="1:9" x14ac:dyDescent="0.2">
      <c r="A1315" t="s">
        <v>646</v>
      </c>
      <c r="B1315" t="s">
        <v>20</v>
      </c>
      <c r="C1315" t="s">
        <v>647</v>
      </c>
      <c r="D1315" t="s">
        <v>8</v>
      </c>
      <c r="E1315" t="s">
        <v>98</v>
      </c>
      <c r="F1315" s="14">
        <v>2.8000000000000001E-2</v>
      </c>
      <c r="G1315" s="15">
        <v>42</v>
      </c>
      <c r="H1315" s="16">
        <v>55</v>
      </c>
      <c r="I1315" s="17">
        <f t="shared" si="20"/>
        <v>24.074074074074069</v>
      </c>
    </row>
    <row r="1316" spans="1:9" x14ac:dyDescent="0.2">
      <c r="A1316" t="s">
        <v>16</v>
      </c>
      <c r="B1316" t="s">
        <v>104</v>
      </c>
      <c r="C1316" t="s">
        <v>17</v>
      </c>
      <c r="D1316" t="s">
        <v>8</v>
      </c>
      <c r="E1316" t="s">
        <v>18</v>
      </c>
      <c r="F1316" s="14">
        <v>8.5000000000000006E-2</v>
      </c>
      <c r="G1316" s="15">
        <v>20</v>
      </c>
      <c r="H1316" s="16">
        <v>26</v>
      </c>
      <c r="I1316" s="17">
        <f t="shared" si="20"/>
        <v>24</v>
      </c>
    </row>
    <row r="1317" spans="1:9" x14ac:dyDescent="0.2">
      <c r="A1317" t="s">
        <v>994</v>
      </c>
      <c r="B1317" t="s">
        <v>20</v>
      </c>
      <c r="C1317" t="s">
        <v>995</v>
      </c>
      <c r="D1317" t="s">
        <v>141</v>
      </c>
      <c r="E1317" t="s">
        <v>142</v>
      </c>
      <c r="F1317" s="14">
        <v>5.0000000000000001E-3</v>
      </c>
      <c r="G1317" s="15">
        <v>39</v>
      </c>
      <c r="H1317" s="16">
        <v>51</v>
      </c>
      <c r="I1317" s="17">
        <f t="shared" si="20"/>
        <v>24</v>
      </c>
    </row>
    <row r="1318" spans="1:9" x14ac:dyDescent="0.2">
      <c r="A1318" t="s">
        <v>1082</v>
      </c>
      <c r="B1318" t="s">
        <v>13</v>
      </c>
      <c r="C1318" t="s">
        <v>1083</v>
      </c>
      <c r="D1318" t="s">
        <v>8</v>
      </c>
      <c r="E1318" t="s">
        <v>1254</v>
      </c>
      <c r="F1318" s="14">
        <v>5.8000000000000003E-2</v>
      </c>
      <c r="G1318" s="15">
        <v>39</v>
      </c>
      <c r="H1318" s="16">
        <v>51</v>
      </c>
      <c r="I1318" s="17">
        <f t="shared" si="20"/>
        <v>24</v>
      </c>
    </row>
    <row r="1319" spans="1:9" x14ac:dyDescent="0.2">
      <c r="A1319" t="s">
        <v>1082</v>
      </c>
      <c r="B1319" t="s">
        <v>1407</v>
      </c>
      <c r="C1319" t="s">
        <v>1083</v>
      </c>
      <c r="D1319" t="s">
        <v>8</v>
      </c>
      <c r="E1319" t="s">
        <v>1254</v>
      </c>
      <c r="F1319" s="14">
        <v>6.3E-2</v>
      </c>
      <c r="G1319" s="15">
        <v>39</v>
      </c>
      <c r="H1319" s="16">
        <v>51</v>
      </c>
      <c r="I1319" s="17">
        <f t="shared" si="20"/>
        <v>24</v>
      </c>
    </row>
    <row r="1320" spans="1:9" x14ac:dyDescent="0.2">
      <c r="A1320" t="s">
        <v>429</v>
      </c>
      <c r="B1320" t="s">
        <v>1209</v>
      </c>
      <c r="C1320" t="s">
        <v>430</v>
      </c>
      <c r="D1320" t="s">
        <v>38</v>
      </c>
      <c r="E1320" t="s">
        <v>431</v>
      </c>
      <c r="F1320" s="14">
        <v>7.0000000000000007E-2</v>
      </c>
      <c r="G1320" s="15">
        <v>17</v>
      </c>
      <c r="H1320" s="16">
        <v>22</v>
      </c>
      <c r="I1320" s="17">
        <f t="shared" si="20"/>
        <v>23.809523809523814</v>
      </c>
    </row>
    <row r="1321" spans="1:9" x14ac:dyDescent="0.2">
      <c r="A1321" t="s">
        <v>234</v>
      </c>
      <c r="B1321" t="s">
        <v>13</v>
      </c>
      <c r="C1321" t="s">
        <v>235</v>
      </c>
      <c r="D1321" t="s">
        <v>236</v>
      </c>
      <c r="E1321" t="s">
        <v>237</v>
      </c>
      <c r="F1321" s="14">
        <v>2.9000000000000001E-2</v>
      </c>
      <c r="G1321" s="15">
        <v>17</v>
      </c>
      <c r="H1321" s="16">
        <v>22</v>
      </c>
      <c r="I1321" s="17">
        <f t="shared" si="20"/>
        <v>23.809523809523814</v>
      </c>
    </row>
    <row r="1322" spans="1:9" x14ac:dyDescent="0.2">
      <c r="A1322" t="s">
        <v>540</v>
      </c>
      <c r="B1322" t="s">
        <v>1155</v>
      </c>
      <c r="C1322" t="s">
        <v>541</v>
      </c>
      <c r="D1322" t="s">
        <v>8</v>
      </c>
      <c r="E1322" t="s">
        <v>542</v>
      </c>
      <c r="F1322" s="14">
        <v>0.03</v>
      </c>
      <c r="G1322" s="15">
        <v>33</v>
      </c>
      <c r="H1322" s="16">
        <v>43</v>
      </c>
      <c r="I1322" s="17">
        <f t="shared" si="20"/>
        <v>23.809523809523814</v>
      </c>
    </row>
    <row r="1323" spans="1:9" x14ac:dyDescent="0.2">
      <c r="A1323" t="s">
        <v>680</v>
      </c>
      <c r="B1323" t="s">
        <v>682</v>
      </c>
      <c r="C1323" t="s">
        <v>681</v>
      </c>
      <c r="D1323" t="s">
        <v>85</v>
      </c>
      <c r="E1323" t="s">
        <v>86</v>
      </c>
      <c r="F1323" s="14">
        <v>0.45</v>
      </c>
      <c r="G1323" s="15">
        <v>30</v>
      </c>
      <c r="H1323" s="16">
        <v>39</v>
      </c>
      <c r="I1323" s="17">
        <f t="shared" si="20"/>
        <v>23.684210526315784</v>
      </c>
    </row>
    <row r="1324" spans="1:9" x14ac:dyDescent="0.2">
      <c r="A1324" t="s">
        <v>1121</v>
      </c>
      <c r="B1324" t="s">
        <v>1315</v>
      </c>
      <c r="C1324" t="s">
        <v>1122</v>
      </c>
      <c r="D1324" t="s">
        <v>137</v>
      </c>
      <c r="E1324" t="s">
        <v>257</v>
      </c>
      <c r="F1324" s="14">
        <v>4.0999999999999988E-2</v>
      </c>
      <c r="G1324" s="15">
        <v>30</v>
      </c>
      <c r="H1324" s="16">
        <v>39</v>
      </c>
      <c r="I1324" s="17">
        <f t="shared" si="20"/>
        <v>23.684210526315784</v>
      </c>
    </row>
    <row r="1325" spans="1:9" x14ac:dyDescent="0.2">
      <c r="A1325" t="s">
        <v>1470</v>
      </c>
      <c r="B1325" t="s">
        <v>13</v>
      </c>
      <c r="C1325" t="s">
        <v>1508</v>
      </c>
      <c r="D1325" t="s">
        <v>47</v>
      </c>
      <c r="E1325" t="s">
        <v>1437</v>
      </c>
      <c r="F1325" s="14">
        <v>0.15</v>
      </c>
      <c r="G1325" s="15">
        <v>14</v>
      </c>
      <c r="H1325" s="16">
        <v>18</v>
      </c>
      <c r="I1325" s="17">
        <f t="shared" si="20"/>
        <v>23.529411764705888</v>
      </c>
    </row>
    <row r="1326" spans="1:9" x14ac:dyDescent="0.2">
      <c r="A1326" t="s">
        <v>443</v>
      </c>
      <c r="B1326" t="s">
        <v>13</v>
      </c>
      <c r="C1326" t="s">
        <v>444</v>
      </c>
      <c r="D1326" t="s">
        <v>310</v>
      </c>
      <c r="E1326" t="s">
        <v>311</v>
      </c>
      <c r="F1326" s="14">
        <v>7.5999999999999998E-2</v>
      </c>
      <c r="G1326" s="15">
        <v>27</v>
      </c>
      <c r="H1326" s="16">
        <v>35</v>
      </c>
      <c r="I1326" s="17">
        <f t="shared" si="20"/>
        <v>23.529411764705888</v>
      </c>
    </row>
    <row r="1327" spans="1:9" x14ac:dyDescent="0.2">
      <c r="A1327" t="s">
        <v>898</v>
      </c>
      <c r="B1327" t="s">
        <v>904</v>
      </c>
      <c r="C1327" t="s">
        <v>899</v>
      </c>
      <c r="D1327" t="s">
        <v>102</v>
      </c>
      <c r="E1327" t="s">
        <v>170</v>
      </c>
      <c r="F1327" s="14">
        <v>5.2999999999999999E-2</v>
      </c>
      <c r="G1327" s="15">
        <v>27</v>
      </c>
      <c r="H1327" s="16">
        <v>35</v>
      </c>
      <c r="I1327" s="17">
        <f t="shared" si="20"/>
        <v>23.529411764705888</v>
      </c>
    </row>
    <row r="1328" spans="1:9" x14ac:dyDescent="0.2">
      <c r="A1328" t="s">
        <v>331</v>
      </c>
      <c r="B1328" t="s">
        <v>13</v>
      </c>
      <c r="C1328" t="s">
        <v>332</v>
      </c>
      <c r="D1328" t="s">
        <v>8</v>
      </c>
      <c r="E1328" t="s">
        <v>11</v>
      </c>
      <c r="F1328" s="14">
        <v>9.3000000000000013E-2</v>
      </c>
      <c r="G1328" s="15">
        <v>40</v>
      </c>
      <c r="H1328" s="16">
        <v>52</v>
      </c>
      <c r="I1328" s="17">
        <f t="shared" si="20"/>
        <v>23.529411764705888</v>
      </c>
    </row>
    <row r="1329" spans="1:9" x14ac:dyDescent="0.2">
      <c r="A1329" t="s">
        <v>780</v>
      </c>
      <c r="B1329" t="s">
        <v>20</v>
      </c>
      <c r="C1329" t="s">
        <v>781</v>
      </c>
      <c r="D1329" t="s">
        <v>102</v>
      </c>
      <c r="E1329" t="s">
        <v>170</v>
      </c>
      <c r="F1329" s="14">
        <v>2.1000000000000001E-2</v>
      </c>
      <c r="G1329" s="15">
        <v>53</v>
      </c>
      <c r="H1329" s="16">
        <v>69</v>
      </c>
      <c r="I1329" s="17">
        <f t="shared" si="20"/>
        <v>23.529411764705888</v>
      </c>
    </row>
    <row r="1330" spans="1:9" x14ac:dyDescent="0.2">
      <c r="A1330" t="s">
        <v>968</v>
      </c>
      <c r="B1330" t="s">
        <v>1403</v>
      </c>
      <c r="C1330" t="s">
        <v>969</v>
      </c>
      <c r="D1330" t="s">
        <v>47</v>
      </c>
      <c r="E1330" t="s">
        <v>48</v>
      </c>
      <c r="F1330" s="14">
        <v>2.3E-2</v>
      </c>
      <c r="G1330" s="15">
        <v>37</v>
      </c>
      <c r="H1330" s="16">
        <v>48</v>
      </c>
      <c r="I1330" s="17">
        <f t="shared" si="20"/>
        <v>23.404255319148938</v>
      </c>
    </row>
    <row r="1331" spans="1:9" x14ac:dyDescent="0.2">
      <c r="A1331" t="s">
        <v>840</v>
      </c>
      <c r="B1331" t="s">
        <v>843</v>
      </c>
      <c r="C1331" t="s">
        <v>841</v>
      </c>
      <c r="D1331" t="s">
        <v>8</v>
      </c>
      <c r="E1331" t="s">
        <v>27</v>
      </c>
      <c r="F1331" s="14">
        <v>7.2999999999999995E-2</v>
      </c>
      <c r="G1331" s="15">
        <v>24</v>
      </c>
      <c r="H1331" s="16">
        <v>31</v>
      </c>
      <c r="I1331" s="17">
        <f t="shared" si="20"/>
        <v>23.333333333333329</v>
      </c>
    </row>
    <row r="1332" spans="1:9" x14ac:dyDescent="0.2">
      <c r="A1332" t="s">
        <v>1076</v>
      </c>
      <c r="B1332" t="s">
        <v>13</v>
      </c>
      <c r="C1332" t="s">
        <v>1077</v>
      </c>
      <c r="D1332" t="s">
        <v>310</v>
      </c>
      <c r="E1332" t="s">
        <v>311</v>
      </c>
      <c r="F1332" s="14">
        <v>6.3E-2</v>
      </c>
      <c r="G1332" s="15">
        <v>34</v>
      </c>
      <c r="H1332" s="16">
        <v>44</v>
      </c>
      <c r="I1332" s="17">
        <f t="shared" si="20"/>
        <v>23.255813953488371</v>
      </c>
    </row>
    <row r="1333" spans="1:9" x14ac:dyDescent="0.2">
      <c r="A1333" t="s">
        <v>69</v>
      </c>
      <c r="B1333" t="s">
        <v>13</v>
      </c>
      <c r="C1333" t="s">
        <v>70</v>
      </c>
      <c r="D1333" t="s">
        <v>51</v>
      </c>
      <c r="E1333" t="s">
        <v>71</v>
      </c>
      <c r="F1333" s="14">
        <v>5.8000000000000003E-2</v>
      </c>
      <c r="G1333" s="15">
        <v>11</v>
      </c>
      <c r="H1333" s="16">
        <v>14</v>
      </c>
      <c r="I1333" s="17">
        <f t="shared" si="20"/>
        <v>23.076923076923073</v>
      </c>
    </row>
    <row r="1334" spans="1:9" x14ac:dyDescent="0.2">
      <c r="A1334" t="s">
        <v>511</v>
      </c>
      <c r="B1334" t="s">
        <v>13</v>
      </c>
      <c r="C1334" t="s">
        <v>512</v>
      </c>
      <c r="D1334" t="s">
        <v>310</v>
      </c>
      <c r="E1334" t="s">
        <v>311</v>
      </c>
      <c r="F1334" s="14">
        <v>0.11</v>
      </c>
      <c r="G1334" s="15">
        <v>11</v>
      </c>
      <c r="H1334" s="16">
        <v>14</v>
      </c>
      <c r="I1334" s="17">
        <f t="shared" si="20"/>
        <v>23.076923076923073</v>
      </c>
    </row>
    <row r="1335" spans="1:9" x14ac:dyDescent="0.2">
      <c r="A1335" t="s">
        <v>650</v>
      </c>
      <c r="B1335" t="s">
        <v>13</v>
      </c>
      <c r="C1335" t="s">
        <v>651</v>
      </c>
      <c r="D1335" t="s">
        <v>102</v>
      </c>
      <c r="E1335" t="s">
        <v>18</v>
      </c>
      <c r="F1335" s="14">
        <v>6.2E-2</v>
      </c>
      <c r="G1335" s="15">
        <v>11</v>
      </c>
      <c r="H1335" s="16">
        <v>14</v>
      </c>
      <c r="I1335" s="17">
        <f t="shared" si="20"/>
        <v>23.076923076923073</v>
      </c>
    </row>
    <row r="1336" spans="1:9" x14ac:dyDescent="0.2">
      <c r="A1336" t="s">
        <v>1456</v>
      </c>
      <c r="B1336" t="s">
        <v>13</v>
      </c>
      <c r="C1336" t="s">
        <v>1496</v>
      </c>
      <c r="D1336" t="s">
        <v>85</v>
      </c>
      <c r="E1336" t="s">
        <v>707</v>
      </c>
      <c r="F1336" s="14">
        <v>6.4000000000000001E-2</v>
      </c>
      <c r="G1336" s="15">
        <v>21</v>
      </c>
      <c r="H1336" s="16">
        <v>27</v>
      </c>
      <c r="I1336" s="17">
        <f t="shared" si="20"/>
        <v>23.076923076923073</v>
      </c>
    </row>
    <row r="1337" spans="1:9" x14ac:dyDescent="0.2">
      <c r="A1337" t="s">
        <v>593</v>
      </c>
      <c r="B1337" t="s">
        <v>596</v>
      </c>
      <c r="C1337" t="s">
        <v>594</v>
      </c>
      <c r="D1337" t="s">
        <v>141</v>
      </c>
      <c r="E1337" t="s">
        <v>1142</v>
      </c>
      <c r="F1337" s="14">
        <v>6.5000000000000002E-2</v>
      </c>
      <c r="G1337" s="15">
        <v>31</v>
      </c>
      <c r="H1337" s="16">
        <v>40</v>
      </c>
      <c r="I1337" s="17">
        <f t="shared" si="20"/>
        <v>23.076923076923073</v>
      </c>
    </row>
    <row r="1338" spans="1:9" x14ac:dyDescent="0.2">
      <c r="A1338" t="s">
        <v>739</v>
      </c>
      <c r="B1338" t="s">
        <v>1155</v>
      </c>
      <c r="C1338" t="s">
        <v>740</v>
      </c>
      <c r="D1338" t="s">
        <v>102</v>
      </c>
      <c r="E1338" t="s">
        <v>103</v>
      </c>
      <c r="F1338" s="14">
        <v>6.6000000000000003E-2</v>
      </c>
      <c r="G1338" s="15">
        <v>31</v>
      </c>
      <c r="H1338" s="16">
        <v>40</v>
      </c>
      <c r="I1338" s="17">
        <f t="shared" si="20"/>
        <v>23.076923076923073</v>
      </c>
    </row>
    <row r="1339" spans="1:9" x14ac:dyDescent="0.2">
      <c r="A1339" t="s">
        <v>249</v>
      </c>
      <c r="B1339" t="s">
        <v>20</v>
      </c>
      <c r="C1339" t="s">
        <v>250</v>
      </c>
      <c r="D1339" t="s">
        <v>162</v>
      </c>
      <c r="E1339" t="s">
        <v>163</v>
      </c>
      <c r="F1339" s="14">
        <v>8.0000000000000002E-3</v>
      </c>
      <c r="G1339" s="15">
        <v>31</v>
      </c>
      <c r="H1339" s="16">
        <v>40</v>
      </c>
      <c r="I1339" s="17">
        <f t="shared" si="20"/>
        <v>23.076923076923073</v>
      </c>
    </row>
    <row r="1340" spans="1:9" x14ac:dyDescent="0.2">
      <c r="A1340" t="s">
        <v>838</v>
      </c>
      <c r="B1340" t="s">
        <v>126</v>
      </c>
      <c r="C1340" t="s">
        <v>839</v>
      </c>
      <c r="D1340" t="s">
        <v>8</v>
      </c>
      <c r="E1340" t="s">
        <v>65</v>
      </c>
      <c r="F1340" s="14">
        <v>1.4E-2</v>
      </c>
      <c r="G1340" s="15">
        <v>31</v>
      </c>
      <c r="H1340" s="16">
        <v>40</v>
      </c>
      <c r="I1340" s="17">
        <f t="shared" si="20"/>
        <v>23.076923076923073</v>
      </c>
    </row>
    <row r="1341" spans="1:9" x14ac:dyDescent="0.2">
      <c r="A1341" t="s">
        <v>174</v>
      </c>
      <c r="B1341" t="s">
        <v>13</v>
      </c>
      <c r="C1341" t="s">
        <v>175</v>
      </c>
      <c r="D1341" t="s">
        <v>76</v>
      </c>
      <c r="E1341" t="s">
        <v>77</v>
      </c>
      <c r="F1341" s="14">
        <v>1.9E-2</v>
      </c>
      <c r="G1341" s="15">
        <v>41</v>
      </c>
      <c r="H1341" s="16">
        <v>53</v>
      </c>
      <c r="I1341" s="17">
        <f t="shared" si="20"/>
        <v>23.076923076923073</v>
      </c>
    </row>
    <row r="1342" spans="1:9" x14ac:dyDescent="0.2">
      <c r="A1342" t="s">
        <v>625</v>
      </c>
      <c r="B1342" t="s">
        <v>20</v>
      </c>
      <c r="C1342" t="s">
        <v>626</v>
      </c>
      <c r="D1342" t="s">
        <v>8</v>
      </c>
      <c r="E1342" t="s">
        <v>18</v>
      </c>
      <c r="F1342" s="14">
        <v>1.9E-2</v>
      </c>
      <c r="G1342" s="15">
        <v>41</v>
      </c>
      <c r="H1342" s="16">
        <v>53</v>
      </c>
      <c r="I1342" s="17">
        <f t="shared" si="20"/>
        <v>23.076923076923073</v>
      </c>
    </row>
    <row r="1343" spans="1:9" x14ac:dyDescent="0.2">
      <c r="A1343" t="s">
        <v>1103</v>
      </c>
      <c r="B1343" t="s">
        <v>1155</v>
      </c>
      <c r="C1343" t="s">
        <v>1104</v>
      </c>
      <c r="D1343" t="s">
        <v>8</v>
      </c>
      <c r="E1343" t="s">
        <v>1105</v>
      </c>
      <c r="F1343" s="14">
        <v>2.1999999999999999E-2</v>
      </c>
      <c r="G1343" s="15">
        <v>41</v>
      </c>
      <c r="H1343" s="16">
        <v>53</v>
      </c>
      <c r="I1343" s="17">
        <f t="shared" si="20"/>
        <v>23.076923076923073</v>
      </c>
    </row>
    <row r="1344" spans="1:9" x14ac:dyDescent="0.2">
      <c r="A1344" t="s">
        <v>1059</v>
      </c>
      <c r="B1344" t="s">
        <v>1345</v>
      </c>
      <c r="C1344" t="s">
        <v>1060</v>
      </c>
      <c r="D1344" t="s">
        <v>8</v>
      </c>
      <c r="E1344" t="s">
        <v>27</v>
      </c>
      <c r="F1344" s="14">
        <v>3.3000000000000002E-2</v>
      </c>
      <c r="G1344" s="15">
        <v>28</v>
      </c>
      <c r="H1344" s="16">
        <v>36</v>
      </c>
      <c r="I1344" s="17">
        <f t="shared" si="20"/>
        <v>22.857142857142854</v>
      </c>
    </row>
    <row r="1345" spans="1:9" x14ac:dyDescent="0.2">
      <c r="A1345" t="s">
        <v>135</v>
      </c>
      <c r="B1345" t="s">
        <v>143</v>
      </c>
      <c r="C1345" t="s">
        <v>136</v>
      </c>
      <c r="D1345" t="s">
        <v>51</v>
      </c>
      <c r="E1345" t="s">
        <v>137</v>
      </c>
      <c r="F1345" s="14">
        <v>4.2000000000000003E-2</v>
      </c>
      <c r="G1345" s="15">
        <v>45</v>
      </c>
      <c r="H1345" s="16">
        <v>58</v>
      </c>
      <c r="I1345" s="17">
        <f t="shared" si="20"/>
        <v>22.807017543859654</v>
      </c>
    </row>
    <row r="1346" spans="1:9" x14ac:dyDescent="0.2">
      <c r="A1346" t="s">
        <v>458</v>
      </c>
      <c r="B1346" t="s">
        <v>92</v>
      </c>
      <c r="C1346" t="s">
        <v>459</v>
      </c>
      <c r="D1346" t="s">
        <v>30</v>
      </c>
      <c r="E1346" t="s">
        <v>31</v>
      </c>
      <c r="F1346" s="14">
        <v>3.5999999999999997E-2</v>
      </c>
      <c r="G1346" s="15">
        <v>18</v>
      </c>
      <c r="H1346" s="16">
        <v>23</v>
      </c>
      <c r="I1346" s="17">
        <f t="shared" si="20"/>
        <v>22.72727272727273</v>
      </c>
    </row>
    <row r="1347" spans="1:9" x14ac:dyDescent="0.2">
      <c r="A1347" t="s">
        <v>530</v>
      </c>
      <c r="B1347" t="s">
        <v>13</v>
      </c>
      <c r="C1347" t="s">
        <v>531</v>
      </c>
      <c r="D1347" t="s">
        <v>8</v>
      </c>
      <c r="E1347" t="s">
        <v>27</v>
      </c>
      <c r="F1347" s="14">
        <v>4.5999999999999999E-2</v>
      </c>
      <c r="G1347" s="15">
        <v>35</v>
      </c>
      <c r="H1347" s="16">
        <v>45</v>
      </c>
      <c r="I1347" s="17">
        <f t="shared" si="20"/>
        <v>22.72727272727273</v>
      </c>
    </row>
    <row r="1348" spans="1:9" x14ac:dyDescent="0.2">
      <c r="A1348" t="s">
        <v>957</v>
      </c>
      <c r="B1348" t="s">
        <v>13</v>
      </c>
      <c r="C1348" t="s">
        <v>958</v>
      </c>
      <c r="D1348" t="s">
        <v>8</v>
      </c>
      <c r="E1348" t="s">
        <v>62</v>
      </c>
      <c r="F1348" s="14">
        <v>0.11</v>
      </c>
      <c r="G1348" s="15">
        <v>35</v>
      </c>
      <c r="H1348" s="16">
        <v>45</v>
      </c>
      <c r="I1348" s="17">
        <f t="shared" si="20"/>
        <v>22.72727272727273</v>
      </c>
    </row>
    <row r="1349" spans="1:9" x14ac:dyDescent="0.2">
      <c r="A1349" t="s">
        <v>1053</v>
      </c>
      <c r="B1349" t="s">
        <v>20</v>
      </c>
      <c r="C1349" t="s">
        <v>1054</v>
      </c>
      <c r="D1349" t="s">
        <v>8</v>
      </c>
      <c r="E1349" t="s">
        <v>1142</v>
      </c>
      <c r="F1349" s="14">
        <v>1.6E-2</v>
      </c>
      <c r="G1349" s="15">
        <v>53</v>
      </c>
      <c r="H1349" s="16">
        <v>68</v>
      </c>
      <c r="I1349" s="17">
        <f t="shared" si="20"/>
        <v>22.388059701492537</v>
      </c>
    </row>
    <row r="1350" spans="1:9" x14ac:dyDescent="0.2">
      <c r="A1350" t="s">
        <v>180</v>
      </c>
      <c r="B1350" t="s">
        <v>20</v>
      </c>
      <c r="C1350" t="s">
        <v>181</v>
      </c>
      <c r="D1350" t="s">
        <v>38</v>
      </c>
      <c r="E1350" t="s">
        <v>182</v>
      </c>
      <c r="F1350" s="14">
        <v>1.7000000000000001E-2</v>
      </c>
      <c r="G1350" s="15">
        <v>8</v>
      </c>
      <c r="H1350" s="16">
        <v>10</v>
      </c>
      <c r="I1350" s="17">
        <f t="shared" si="20"/>
        <v>22.222222222222221</v>
      </c>
    </row>
    <row r="1351" spans="1:9" x14ac:dyDescent="0.2">
      <c r="A1351" t="s">
        <v>805</v>
      </c>
      <c r="B1351" t="s">
        <v>13</v>
      </c>
      <c r="C1351" t="s">
        <v>806</v>
      </c>
      <c r="D1351" t="s">
        <v>38</v>
      </c>
      <c r="E1351" t="s">
        <v>431</v>
      </c>
      <c r="F1351" s="14">
        <v>0.12</v>
      </c>
      <c r="G1351" s="15">
        <v>8</v>
      </c>
      <c r="H1351" s="16">
        <v>10</v>
      </c>
      <c r="I1351" s="17">
        <f t="shared" si="20"/>
        <v>22.222222222222221</v>
      </c>
    </row>
    <row r="1352" spans="1:9" x14ac:dyDescent="0.2">
      <c r="A1352" t="s">
        <v>846</v>
      </c>
      <c r="B1352" t="s">
        <v>13</v>
      </c>
      <c r="C1352" t="s">
        <v>847</v>
      </c>
      <c r="D1352" t="s">
        <v>85</v>
      </c>
      <c r="E1352" t="s">
        <v>86</v>
      </c>
      <c r="F1352" s="14">
        <v>7.8E-2</v>
      </c>
      <c r="G1352" s="15">
        <v>15</v>
      </c>
      <c r="H1352" s="16">
        <v>19</v>
      </c>
      <c r="I1352" s="17">
        <f t="shared" ref="I1352:I1415" si="21">(1 - (G1352-1)/(H1352-1))*100</f>
        <v>22.222222222222221</v>
      </c>
    </row>
    <row r="1353" spans="1:9" x14ac:dyDescent="0.2">
      <c r="A1353" t="s">
        <v>603</v>
      </c>
      <c r="B1353" t="s">
        <v>13</v>
      </c>
      <c r="C1353" t="s">
        <v>604</v>
      </c>
      <c r="D1353" t="s">
        <v>236</v>
      </c>
      <c r="E1353" t="s">
        <v>237</v>
      </c>
      <c r="F1353" s="14">
        <v>8.5000000000000006E-2</v>
      </c>
      <c r="G1353" s="15">
        <v>36</v>
      </c>
      <c r="H1353" s="16">
        <v>46</v>
      </c>
      <c r="I1353" s="17">
        <f t="shared" si="21"/>
        <v>22.222222222222221</v>
      </c>
    </row>
    <row r="1354" spans="1:9" x14ac:dyDescent="0.2">
      <c r="A1354" t="s">
        <v>816</v>
      </c>
      <c r="B1354" t="s">
        <v>13</v>
      </c>
      <c r="C1354" t="s">
        <v>817</v>
      </c>
      <c r="D1354" t="s">
        <v>76</v>
      </c>
      <c r="E1354" t="s">
        <v>818</v>
      </c>
      <c r="F1354" s="14">
        <v>0.02</v>
      </c>
      <c r="G1354" s="15">
        <v>36</v>
      </c>
      <c r="H1354" s="16">
        <v>46</v>
      </c>
      <c r="I1354" s="17">
        <f t="shared" si="21"/>
        <v>22.222222222222221</v>
      </c>
    </row>
    <row r="1355" spans="1:9" x14ac:dyDescent="0.2">
      <c r="A1355" t="s">
        <v>963</v>
      </c>
      <c r="B1355" t="s">
        <v>13</v>
      </c>
      <c r="C1355" t="s">
        <v>964</v>
      </c>
      <c r="D1355" t="s">
        <v>102</v>
      </c>
      <c r="E1355" t="s">
        <v>210</v>
      </c>
      <c r="F1355" s="14">
        <v>3.4000000000000002E-2</v>
      </c>
      <c r="G1355" s="15">
        <v>43</v>
      </c>
      <c r="H1355" s="16">
        <v>55</v>
      </c>
      <c r="I1355" s="17">
        <f t="shared" si="21"/>
        <v>22.222222222222221</v>
      </c>
    </row>
    <row r="1356" spans="1:9" x14ac:dyDescent="0.2">
      <c r="A1356" t="s">
        <v>629</v>
      </c>
      <c r="B1356" t="s">
        <v>13</v>
      </c>
      <c r="C1356" t="s">
        <v>630</v>
      </c>
      <c r="D1356" t="s">
        <v>281</v>
      </c>
      <c r="E1356" t="s">
        <v>282</v>
      </c>
      <c r="F1356" s="14">
        <v>7.0000000000000007E-2</v>
      </c>
      <c r="G1356" s="15">
        <v>40</v>
      </c>
      <c r="H1356" s="16">
        <v>51</v>
      </c>
      <c r="I1356" s="17">
        <f t="shared" si="21"/>
        <v>21.999999999999996</v>
      </c>
    </row>
    <row r="1357" spans="1:9" x14ac:dyDescent="0.2">
      <c r="A1357" t="s">
        <v>945</v>
      </c>
      <c r="B1357" t="s">
        <v>564</v>
      </c>
      <c r="C1357" t="s">
        <v>946</v>
      </c>
      <c r="D1357" t="s">
        <v>102</v>
      </c>
      <c r="E1357" t="s">
        <v>170</v>
      </c>
      <c r="F1357" s="14">
        <v>3.2000000000000001E-2</v>
      </c>
      <c r="G1357" s="15">
        <v>40</v>
      </c>
      <c r="H1357" s="16">
        <v>51</v>
      </c>
      <c r="I1357" s="17">
        <f t="shared" si="21"/>
        <v>21.999999999999996</v>
      </c>
    </row>
    <row r="1358" spans="1:9" x14ac:dyDescent="0.2">
      <c r="A1358" t="s">
        <v>1014</v>
      </c>
      <c r="B1358" t="s">
        <v>1333</v>
      </c>
      <c r="C1358" t="s">
        <v>1015</v>
      </c>
      <c r="D1358" t="s">
        <v>8</v>
      </c>
      <c r="E1358" t="s">
        <v>454</v>
      </c>
      <c r="F1358" s="14">
        <v>1.6E-2</v>
      </c>
      <c r="G1358" s="15">
        <v>33</v>
      </c>
      <c r="H1358" s="16">
        <v>42</v>
      </c>
      <c r="I1358" s="17">
        <f t="shared" si="21"/>
        <v>21.95121951219512</v>
      </c>
    </row>
    <row r="1359" spans="1:9" x14ac:dyDescent="0.2">
      <c r="A1359" t="s">
        <v>882</v>
      </c>
      <c r="B1359" t="s">
        <v>20</v>
      </c>
      <c r="C1359" t="s">
        <v>883</v>
      </c>
      <c r="D1359" t="s">
        <v>8</v>
      </c>
      <c r="E1359" t="s">
        <v>62</v>
      </c>
      <c r="F1359" s="14">
        <v>0.06</v>
      </c>
      <c r="G1359" s="15">
        <v>26</v>
      </c>
      <c r="H1359" s="16">
        <v>33</v>
      </c>
      <c r="I1359" s="17">
        <f t="shared" si="21"/>
        <v>21.875</v>
      </c>
    </row>
    <row r="1360" spans="1:9" x14ac:dyDescent="0.2">
      <c r="A1360" t="s">
        <v>135</v>
      </c>
      <c r="B1360" t="s">
        <v>13</v>
      </c>
      <c r="C1360" t="s">
        <v>136</v>
      </c>
      <c r="D1360" t="s">
        <v>51</v>
      </c>
      <c r="E1360" t="s">
        <v>137</v>
      </c>
      <c r="F1360" s="14">
        <v>5.1999999999999998E-2</v>
      </c>
      <c r="G1360" s="15">
        <v>62</v>
      </c>
      <c r="H1360" s="16">
        <v>79</v>
      </c>
      <c r="I1360" s="17">
        <f t="shared" si="21"/>
        <v>21.794871794871796</v>
      </c>
    </row>
    <row r="1361" spans="1:9" x14ac:dyDescent="0.2">
      <c r="A1361" t="s">
        <v>921</v>
      </c>
      <c r="B1361" t="s">
        <v>20</v>
      </c>
      <c r="C1361" t="s">
        <v>922</v>
      </c>
      <c r="D1361" t="s">
        <v>8</v>
      </c>
      <c r="E1361" t="s">
        <v>62</v>
      </c>
      <c r="F1361" s="14">
        <v>2.9000000000000001E-2</v>
      </c>
      <c r="G1361" s="15">
        <v>37</v>
      </c>
      <c r="H1361" s="16">
        <v>47</v>
      </c>
      <c r="I1361" s="17">
        <f t="shared" si="21"/>
        <v>21.739130434782606</v>
      </c>
    </row>
    <row r="1362" spans="1:9" x14ac:dyDescent="0.2">
      <c r="A1362" t="s">
        <v>957</v>
      </c>
      <c r="B1362" t="s">
        <v>20</v>
      </c>
      <c r="C1362" t="s">
        <v>958</v>
      </c>
      <c r="D1362" t="s">
        <v>8</v>
      </c>
      <c r="E1362" t="s">
        <v>62</v>
      </c>
      <c r="F1362" s="14">
        <v>2.5999999999999999E-2</v>
      </c>
      <c r="G1362" s="15">
        <v>37</v>
      </c>
      <c r="H1362" s="16">
        <v>47</v>
      </c>
      <c r="I1362" s="17">
        <f t="shared" si="21"/>
        <v>21.739130434782606</v>
      </c>
    </row>
    <row r="1363" spans="1:9" x14ac:dyDescent="0.2">
      <c r="A1363" t="s">
        <v>577</v>
      </c>
      <c r="B1363" t="s">
        <v>13</v>
      </c>
      <c r="C1363" t="s">
        <v>578</v>
      </c>
      <c r="D1363" t="s">
        <v>102</v>
      </c>
      <c r="E1363" t="s">
        <v>170</v>
      </c>
      <c r="F1363" s="14">
        <v>2.4E-2</v>
      </c>
      <c r="G1363" s="15">
        <v>41</v>
      </c>
      <c r="H1363" s="16">
        <v>52</v>
      </c>
      <c r="I1363" s="17">
        <f t="shared" si="21"/>
        <v>21.568627450980394</v>
      </c>
    </row>
    <row r="1364" spans="1:9" x14ac:dyDescent="0.2">
      <c r="A1364" t="s">
        <v>689</v>
      </c>
      <c r="B1364" t="s">
        <v>694</v>
      </c>
      <c r="C1364" t="s">
        <v>690</v>
      </c>
      <c r="D1364" t="s">
        <v>137</v>
      </c>
      <c r="E1364" t="s">
        <v>691</v>
      </c>
      <c r="F1364" s="14">
        <v>4.4999999999999998E-2</v>
      </c>
      <c r="G1364" s="15">
        <v>41</v>
      </c>
      <c r="H1364" s="16">
        <v>52</v>
      </c>
      <c r="I1364" s="17">
        <f t="shared" si="21"/>
        <v>21.568627450980394</v>
      </c>
    </row>
    <row r="1365" spans="1:9" x14ac:dyDescent="0.2">
      <c r="A1365" t="s">
        <v>1467</v>
      </c>
      <c r="B1365" t="s">
        <v>13</v>
      </c>
      <c r="C1365" t="s">
        <v>1505</v>
      </c>
      <c r="D1365" t="s">
        <v>47</v>
      </c>
      <c r="E1365" t="s">
        <v>1437</v>
      </c>
      <c r="F1365" s="14">
        <v>3.5000000000000003E-2</v>
      </c>
      <c r="G1365" s="15">
        <v>12</v>
      </c>
      <c r="H1365" s="16">
        <v>15</v>
      </c>
      <c r="I1365" s="17">
        <f t="shared" si="21"/>
        <v>21.428571428571431</v>
      </c>
    </row>
    <row r="1366" spans="1:9" x14ac:dyDescent="0.2">
      <c r="A1366" t="s">
        <v>552</v>
      </c>
      <c r="B1366" t="s">
        <v>564</v>
      </c>
      <c r="C1366" t="s">
        <v>553</v>
      </c>
      <c r="D1366" t="s">
        <v>102</v>
      </c>
      <c r="E1366" t="s">
        <v>103</v>
      </c>
      <c r="F1366" s="14">
        <v>3.4000000000000002E-2</v>
      </c>
      <c r="G1366" s="15">
        <v>34</v>
      </c>
      <c r="H1366" s="16">
        <v>43</v>
      </c>
      <c r="I1366" s="17">
        <f t="shared" si="21"/>
        <v>21.428571428571431</v>
      </c>
    </row>
    <row r="1367" spans="1:9" x14ac:dyDescent="0.2">
      <c r="A1367" t="s">
        <v>135</v>
      </c>
      <c r="B1367" t="s">
        <v>1377</v>
      </c>
      <c r="C1367" t="s">
        <v>136</v>
      </c>
      <c r="D1367" t="s">
        <v>51</v>
      </c>
      <c r="E1367" t="s">
        <v>137</v>
      </c>
      <c r="F1367" s="14">
        <v>4.8000000000000001E-2</v>
      </c>
      <c r="G1367" s="15">
        <v>38</v>
      </c>
      <c r="H1367" s="16">
        <v>48</v>
      </c>
      <c r="I1367" s="17">
        <f t="shared" si="21"/>
        <v>21.276595744680847</v>
      </c>
    </row>
    <row r="1368" spans="1:9" x14ac:dyDescent="0.2">
      <c r="A1368" t="s">
        <v>171</v>
      </c>
      <c r="B1368" t="s">
        <v>564</v>
      </c>
      <c r="C1368" t="s">
        <v>173</v>
      </c>
      <c r="D1368" t="s">
        <v>102</v>
      </c>
      <c r="E1368" t="s">
        <v>103</v>
      </c>
      <c r="F1368" s="14">
        <v>3.7000000000000012E-2</v>
      </c>
      <c r="G1368" s="15">
        <v>35</v>
      </c>
      <c r="H1368" s="16">
        <v>44</v>
      </c>
      <c r="I1368" s="17">
        <f t="shared" si="21"/>
        <v>20.93023255813954</v>
      </c>
    </row>
    <row r="1369" spans="1:9" x14ac:dyDescent="0.2">
      <c r="A1369" t="s">
        <v>892</v>
      </c>
      <c r="B1369" t="s">
        <v>894</v>
      </c>
      <c r="C1369" t="s">
        <v>893</v>
      </c>
      <c r="D1369" t="s">
        <v>8</v>
      </c>
      <c r="E1369" t="s">
        <v>27</v>
      </c>
      <c r="F1369" s="14">
        <v>3.3000000000000002E-2</v>
      </c>
      <c r="G1369" s="15">
        <v>39</v>
      </c>
      <c r="H1369" s="16">
        <v>49</v>
      </c>
      <c r="I1369" s="17">
        <f t="shared" si="21"/>
        <v>20.833333333333336</v>
      </c>
    </row>
    <row r="1370" spans="1:9" x14ac:dyDescent="0.2">
      <c r="A1370" t="s">
        <v>1103</v>
      </c>
      <c r="B1370" t="s">
        <v>20</v>
      </c>
      <c r="C1370" t="s">
        <v>1104</v>
      </c>
      <c r="D1370" t="s">
        <v>8</v>
      </c>
      <c r="E1370" t="s">
        <v>1105</v>
      </c>
      <c r="F1370" s="14">
        <v>1.4E-2</v>
      </c>
      <c r="G1370" s="15">
        <v>51</v>
      </c>
      <c r="H1370" s="16">
        <v>64</v>
      </c>
      <c r="I1370" s="17">
        <f t="shared" si="21"/>
        <v>20.63492063492064</v>
      </c>
    </row>
    <row r="1371" spans="1:9" x14ac:dyDescent="0.2">
      <c r="A1371" t="s">
        <v>658</v>
      </c>
      <c r="B1371" t="s">
        <v>33</v>
      </c>
      <c r="C1371" t="s">
        <v>659</v>
      </c>
      <c r="D1371" t="s">
        <v>8</v>
      </c>
      <c r="E1371" t="s">
        <v>27</v>
      </c>
      <c r="F1371" s="14">
        <v>0.18</v>
      </c>
      <c r="G1371" s="15">
        <v>28</v>
      </c>
      <c r="H1371" s="16">
        <v>35</v>
      </c>
      <c r="I1371" s="17">
        <f t="shared" si="21"/>
        <v>20.588235294117652</v>
      </c>
    </row>
    <row r="1372" spans="1:9" x14ac:dyDescent="0.2">
      <c r="A1372" t="s">
        <v>333</v>
      </c>
      <c r="B1372" t="s">
        <v>1313</v>
      </c>
      <c r="C1372" t="s">
        <v>335</v>
      </c>
      <c r="D1372" t="s">
        <v>8</v>
      </c>
      <c r="E1372" t="s">
        <v>18</v>
      </c>
      <c r="F1372" s="14">
        <v>0.05</v>
      </c>
      <c r="G1372" s="15">
        <v>28</v>
      </c>
      <c r="H1372" s="16">
        <v>35</v>
      </c>
      <c r="I1372" s="17">
        <f t="shared" si="21"/>
        <v>20.588235294117652</v>
      </c>
    </row>
    <row r="1373" spans="1:9" x14ac:dyDescent="0.2">
      <c r="A1373" t="s">
        <v>349</v>
      </c>
      <c r="B1373" t="s">
        <v>1323</v>
      </c>
      <c r="C1373" t="s">
        <v>350</v>
      </c>
      <c r="D1373" t="s">
        <v>310</v>
      </c>
      <c r="E1373" t="s">
        <v>311</v>
      </c>
      <c r="F1373" s="14">
        <v>3.7999999999999999E-2</v>
      </c>
      <c r="G1373" s="15">
        <v>32</v>
      </c>
      <c r="H1373" s="16">
        <v>40</v>
      </c>
      <c r="I1373" s="17">
        <f t="shared" si="21"/>
        <v>20.512820512820518</v>
      </c>
    </row>
    <row r="1374" spans="1:9" x14ac:dyDescent="0.2">
      <c r="A1374" t="s">
        <v>513</v>
      </c>
      <c r="B1374" t="s">
        <v>516</v>
      </c>
      <c r="C1374" t="s">
        <v>514</v>
      </c>
      <c r="D1374" t="s">
        <v>8</v>
      </c>
      <c r="E1374" t="s">
        <v>22</v>
      </c>
      <c r="F1374" s="14">
        <v>2.5999999999999999E-2</v>
      </c>
      <c r="G1374" s="15">
        <v>36</v>
      </c>
      <c r="H1374" s="16">
        <v>45</v>
      </c>
      <c r="I1374" s="17">
        <f t="shared" si="21"/>
        <v>20.45454545454546</v>
      </c>
    </row>
    <row r="1375" spans="1:9" x14ac:dyDescent="0.2">
      <c r="A1375" t="s">
        <v>1053</v>
      </c>
      <c r="B1375" t="s">
        <v>1155</v>
      </c>
      <c r="C1375" t="s">
        <v>1054</v>
      </c>
      <c r="D1375" t="s">
        <v>8</v>
      </c>
      <c r="E1375" t="s">
        <v>1142</v>
      </c>
      <c r="F1375" s="14">
        <v>3.2000000000000001E-2</v>
      </c>
      <c r="G1375" s="15">
        <v>44</v>
      </c>
      <c r="H1375" s="16">
        <v>55</v>
      </c>
      <c r="I1375" s="17">
        <f t="shared" si="21"/>
        <v>20.370370370370374</v>
      </c>
    </row>
    <row r="1376" spans="1:9" x14ac:dyDescent="0.2">
      <c r="A1376" t="s">
        <v>1140</v>
      </c>
      <c r="B1376" t="s">
        <v>104</v>
      </c>
      <c r="C1376" t="s">
        <v>1141</v>
      </c>
      <c r="D1376" t="s">
        <v>141</v>
      </c>
      <c r="E1376" t="s">
        <v>1142</v>
      </c>
      <c r="F1376" s="14">
        <v>0.15</v>
      </c>
      <c r="G1376" s="15">
        <v>5</v>
      </c>
      <c r="H1376" s="16">
        <v>6</v>
      </c>
      <c r="I1376" s="17">
        <f t="shared" si="21"/>
        <v>19.999999999999996</v>
      </c>
    </row>
    <row r="1377" spans="1:9" x14ac:dyDescent="0.2">
      <c r="A1377" t="s">
        <v>1404</v>
      </c>
      <c r="B1377" t="s">
        <v>92</v>
      </c>
      <c r="C1377" t="s">
        <v>1405</v>
      </c>
      <c r="D1377" t="s">
        <v>30</v>
      </c>
      <c r="E1377" t="s">
        <v>31</v>
      </c>
      <c r="F1377" s="14">
        <v>3.4000000000000002E-2</v>
      </c>
      <c r="G1377" s="15">
        <v>5</v>
      </c>
      <c r="H1377" s="16">
        <v>6</v>
      </c>
      <c r="I1377" s="17">
        <f t="shared" si="21"/>
        <v>19.999999999999996</v>
      </c>
    </row>
    <row r="1378" spans="1:9" x14ac:dyDescent="0.2">
      <c r="A1378" t="s">
        <v>1441</v>
      </c>
      <c r="B1378" t="s">
        <v>13</v>
      </c>
      <c r="C1378" t="s">
        <v>1483</v>
      </c>
      <c r="D1378" t="s">
        <v>47</v>
      </c>
      <c r="E1378" t="s">
        <v>48</v>
      </c>
      <c r="F1378" s="14">
        <v>2.1000000000000001E-2</v>
      </c>
      <c r="G1378" s="15">
        <v>9</v>
      </c>
      <c r="H1378" s="16">
        <v>11</v>
      </c>
      <c r="I1378" s="17">
        <f t="shared" si="21"/>
        <v>19.999999999999996</v>
      </c>
    </row>
    <row r="1379" spans="1:9" x14ac:dyDescent="0.2">
      <c r="A1379" t="s">
        <v>508</v>
      </c>
      <c r="B1379" t="s">
        <v>13</v>
      </c>
      <c r="C1379" t="s">
        <v>509</v>
      </c>
      <c r="D1379" t="s">
        <v>236</v>
      </c>
      <c r="E1379" t="s">
        <v>237</v>
      </c>
      <c r="F1379" s="14">
        <v>4.9000000000000002E-2</v>
      </c>
      <c r="G1379" s="15">
        <v>9</v>
      </c>
      <c r="H1379" s="16">
        <v>11</v>
      </c>
      <c r="I1379" s="17">
        <f t="shared" si="21"/>
        <v>19.999999999999996</v>
      </c>
    </row>
    <row r="1380" spans="1:9" x14ac:dyDescent="0.2">
      <c r="A1380" t="s">
        <v>1461</v>
      </c>
      <c r="B1380" t="s">
        <v>13</v>
      </c>
      <c r="C1380" t="s">
        <v>1498</v>
      </c>
      <c r="D1380" t="s">
        <v>47</v>
      </c>
      <c r="E1380" t="s">
        <v>48</v>
      </c>
      <c r="F1380" s="14">
        <v>2.1999999999999999E-2</v>
      </c>
      <c r="G1380" s="15">
        <v>9</v>
      </c>
      <c r="H1380" s="16">
        <v>11</v>
      </c>
      <c r="I1380" s="17">
        <f t="shared" si="21"/>
        <v>19.999999999999996</v>
      </c>
    </row>
    <row r="1381" spans="1:9" x14ac:dyDescent="0.2">
      <c r="A1381" t="s">
        <v>1006</v>
      </c>
      <c r="B1381" t="s">
        <v>1008</v>
      </c>
      <c r="C1381" t="s">
        <v>1007</v>
      </c>
      <c r="D1381" t="s">
        <v>57</v>
      </c>
      <c r="E1381" t="s">
        <v>58</v>
      </c>
      <c r="F1381" s="14">
        <v>5.7000000000000002E-2</v>
      </c>
      <c r="G1381" s="15">
        <v>9</v>
      </c>
      <c r="H1381" s="16">
        <v>11</v>
      </c>
      <c r="I1381" s="17">
        <f t="shared" si="21"/>
        <v>19.999999999999996</v>
      </c>
    </row>
    <row r="1382" spans="1:9" x14ac:dyDescent="0.2">
      <c r="A1382" t="s">
        <v>1449</v>
      </c>
      <c r="B1382" t="s">
        <v>104</v>
      </c>
      <c r="C1382" t="s">
        <v>1490</v>
      </c>
      <c r="D1382" t="s">
        <v>141</v>
      </c>
      <c r="E1382" t="s">
        <v>142</v>
      </c>
      <c r="F1382" s="14">
        <v>3.7000000000000012E-2</v>
      </c>
      <c r="G1382" s="15">
        <v>13</v>
      </c>
      <c r="H1382" s="16">
        <v>16</v>
      </c>
      <c r="I1382" s="17">
        <f t="shared" si="21"/>
        <v>19.999999999999996</v>
      </c>
    </row>
    <row r="1383" spans="1:9" x14ac:dyDescent="0.2">
      <c r="A1383" t="s">
        <v>852</v>
      </c>
      <c r="B1383" t="s">
        <v>854</v>
      </c>
      <c r="C1383" t="s">
        <v>853</v>
      </c>
      <c r="D1383" t="s">
        <v>42</v>
      </c>
      <c r="E1383" t="s">
        <v>112</v>
      </c>
      <c r="F1383" s="14">
        <v>0.03</v>
      </c>
      <c r="G1383" s="15">
        <v>13</v>
      </c>
      <c r="H1383" s="16">
        <v>16</v>
      </c>
      <c r="I1383" s="17">
        <f t="shared" si="21"/>
        <v>19.999999999999996</v>
      </c>
    </row>
    <row r="1384" spans="1:9" x14ac:dyDescent="0.2">
      <c r="A1384" t="s">
        <v>874</v>
      </c>
      <c r="B1384" t="s">
        <v>33</v>
      </c>
      <c r="C1384" t="s">
        <v>875</v>
      </c>
      <c r="D1384" t="s">
        <v>8</v>
      </c>
      <c r="E1384" t="s">
        <v>1144</v>
      </c>
      <c r="F1384" s="14">
        <v>6.0999999999999999E-2</v>
      </c>
      <c r="G1384" s="15">
        <v>25</v>
      </c>
      <c r="H1384" s="16">
        <v>31</v>
      </c>
      <c r="I1384" s="17">
        <f t="shared" si="21"/>
        <v>19.999999999999996</v>
      </c>
    </row>
    <row r="1385" spans="1:9" x14ac:dyDescent="0.2">
      <c r="A1385" t="s">
        <v>552</v>
      </c>
      <c r="B1385" t="s">
        <v>1390</v>
      </c>
      <c r="C1385" t="s">
        <v>553</v>
      </c>
      <c r="D1385" t="s">
        <v>102</v>
      </c>
      <c r="E1385" t="s">
        <v>103</v>
      </c>
      <c r="F1385" s="14">
        <v>3.9E-2</v>
      </c>
      <c r="G1385" s="15">
        <v>29</v>
      </c>
      <c r="H1385" s="16">
        <v>36</v>
      </c>
      <c r="I1385" s="17">
        <f t="shared" si="21"/>
        <v>19.999999999999996</v>
      </c>
    </row>
    <row r="1386" spans="1:9" x14ac:dyDescent="0.2">
      <c r="A1386" t="s">
        <v>605</v>
      </c>
      <c r="B1386" t="s">
        <v>1155</v>
      </c>
      <c r="C1386" t="s">
        <v>606</v>
      </c>
      <c r="D1386" t="s">
        <v>8</v>
      </c>
      <c r="E1386" t="s">
        <v>18</v>
      </c>
      <c r="F1386" s="14">
        <v>3.5999999999999997E-2</v>
      </c>
      <c r="G1386" s="15">
        <v>29</v>
      </c>
      <c r="H1386" s="16">
        <v>36</v>
      </c>
      <c r="I1386" s="17">
        <f t="shared" si="21"/>
        <v>19.999999999999996</v>
      </c>
    </row>
    <row r="1387" spans="1:9" x14ac:dyDescent="0.2">
      <c r="A1387" t="s">
        <v>992</v>
      </c>
      <c r="B1387" t="s">
        <v>20</v>
      </c>
      <c r="C1387" t="s">
        <v>993</v>
      </c>
      <c r="D1387" t="s">
        <v>8</v>
      </c>
      <c r="E1387" t="s">
        <v>454</v>
      </c>
      <c r="F1387" s="14">
        <v>1.7000000000000001E-2</v>
      </c>
      <c r="G1387" s="15">
        <v>29</v>
      </c>
      <c r="H1387" s="16">
        <v>36</v>
      </c>
      <c r="I1387" s="17">
        <f t="shared" si="21"/>
        <v>19.999999999999996</v>
      </c>
    </row>
    <row r="1388" spans="1:9" x14ac:dyDescent="0.2">
      <c r="A1388" t="s">
        <v>1127</v>
      </c>
      <c r="B1388" t="s">
        <v>20</v>
      </c>
      <c r="C1388" t="s">
        <v>1128</v>
      </c>
      <c r="D1388" t="s">
        <v>8</v>
      </c>
      <c r="E1388" t="s">
        <v>27</v>
      </c>
      <c r="F1388" s="14">
        <v>2.3E-2</v>
      </c>
      <c r="G1388" s="15">
        <v>29</v>
      </c>
      <c r="H1388" s="16">
        <v>36</v>
      </c>
      <c r="I1388" s="17">
        <f t="shared" si="21"/>
        <v>19.999999999999996</v>
      </c>
    </row>
    <row r="1389" spans="1:9" x14ac:dyDescent="0.2">
      <c r="A1389" t="s">
        <v>354</v>
      </c>
      <c r="B1389" t="s">
        <v>363</v>
      </c>
      <c r="C1389" t="s">
        <v>355</v>
      </c>
      <c r="D1389" t="s">
        <v>356</v>
      </c>
      <c r="E1389" t="s">
        <v>357</v>
      </c>
      <c r="F1389" s="14">
        <v>1.9E-2</v>
      </c>
      <c r="G1389" s="15">
        <v>33</v>
      </c>
      <c r="H1389" s="16">
        <v>41</v>
      </c>
      <c r="I1389" s="17">
        <f t="shared" si="21"/>
        <v>19.999999999999996</v>
      </c>
    </row>
    <row r="1390" spans="1:9" x14ac:dyDescent="0.2">
      <c r="A1390" t="s">
        <v>96</v>
      </c>
      <c r="B1390" t="s">
        <v>13</v>
      </c>
      <c r="C1390" t="s">
        <v>97</v>
      </c>
      <c r="D1390" t="s">
        <v>8</v>
      </c>
      <c r="E1390" t="s">
        <v>98</v>
      </c>
      <c r="F1390" s="14">
        <v>5.5E-2</v>
      </c>
      <c r="G1390" s="15">
        <v>33</v>
      </c>
      <c r="H1390" s="16">
        <v>41</v>
      </c>
      <c r="I1390" s="17">
        <f t="shared" si="21"/>
        <v>19.999999999999996</v>
      </c>
    </row>
    <row r="1391" spans="1:9" x14ac:dyDescent="0.2">
      <c r="A1391" t="s">
        <v>633</v>
      </c>
      <c r="B1391" t="s">
        <v>20</v>
      </c>
      <c r="C1391" t="s">
        <v>634</v>
      </c>
      <c r="D1391" t="s">
        <v>8</v>
      </c>
      <c r="E1391" t="s">
        <v>353</v>
      </c>
      <c r="F1391" s="14">
        <v>1.2999999999999999E-2</v>
      </c>
      <c r="G1391" s="15">
        <v>41</v>
      </c>
      <c r="H1391" s="16">
        <v>51</v>
      </c>
      <c r="I1391" s="17">
        <f t="shared" si="21"/>
        <v>19.999999999999996</v>
      </c>
    </row>
    <row r="1392" spans="1:9" x14ac:dyDescent="0.2">
      <c r="A1392" t="s">
        <v>528</v>
      </c>
      <c r="B1392" t="s">
        <v>1155</v>
      </c>
      <c r="C1392" t="s">
        <v>529</v>
      </c>
      <c r="D1392" t="s">
        <v>236</v>
      </c>
      <c r="E1392" t="s">
        <v>237</v>
      </c>
      <c r="F1392" s="14">
        <v>2.5000000000000001E-2</v>
      </c>
      <c r="G1392" s="15">
        <v>38</v>
      </c>
      <c r="H1392" s="16">
        <v>47</v>
      </c>
      <c r="I1392" s="17">
        <f t="shared" si="21"/>
        <v>19.565217391304344</v>
      </c>
    </row>
    <row r="1393" spans="1:9" x14ac:dyDescent="0.2">
      <c r="A1393" t="s">
        <v>708</v>
      </c>
      <c r="B1393" t="s">
        <v>1274</v>
      </c>
      <c r="C1393" t="s">
        <v>709</v>
      </c>
      <c r="D1393" t="s">
        <v>267</v>
      </c>
      <c r="E1393" t="s">
        <v>268</v>
      </c>
      <c r="F1393" s="14">
        <v>8.199999999999999E-2</v>
      </c>
      <c r="G1393" s="15">
        <v>38</v>
      </c>
      <c r="H1393" s="16">
        <v>47</v>
      </c>
      <c r="I1393" s="17">
        <f t="shared" si="21"/>
        <v>19.565217391304344</v>
      </c>
    </row>
    <row r="1394" spans="1:9" x14ac:dyDescent="0.2">
      <c r="A1394" t="s">
        <v>96</v>
      </c>
      <c r="B1394" t="s">
        <v>143</v>
      </c>
      <c r="C1394" t="s">
        <v>97</v>
      </c>
      <c r="D1394" t="s">
        <v>8</v>
      </c>
      <c r="E1394" t="s">
        <v>98</v>
      </c>
      <c r="F1394" s="14">
        <v>6.5000000000000002E-2</v>
      </c>
      <c r="G1394" s="15">
        <v>26</v>
      </c>
      <c r="H1394" s="16">
        <v>32</v>
      </c>
      <c r="I1394" s="17">
        <f t="shared" si="21"/>
        <v>19.354838709677423</v>
      </c>
    </row>
    <row r="1395" spans="1:9" x14ac:dyDescent="0.2">
      <c r="A1395" t="s">
        <v>1071</v>
      </c>
      <c r="B1395" t="s">
        <v>1346</v>
      </c>
      <c r="C1395" t="s">
        <v>1072</v>
      </c>
      <c r="D1395" t="s">
        <v>8</v>
      </c>
      <c r="E1395" t="s">
        <v>27</v>
      </c>
      <c r="F1395" s="14">
        <v>0.18</v>
      </c>
      <c r="G1395" s="15">
        <v>26</v>
      </c>
      <c r="H1395" s="16">
        <v>32</v>
      </c>
      <c r="I1395" s="17">
        <f t="shared" si="21"/>
        <v>19.354838709677423</v>
      </c>
    </row>
    <row r="1396" spans="1:9" x14ac:dyDescent="0.2">
      <c r="A1396" t="s">
        <v>1014</v>
      </c>
      <c r="B1396" t="s">
        <v>20</v>
      </c>
      <c r="C1396" t="s">
        <v>1015</v>
      </c>
      <c r="D1396" t="s">
        <v>8</v>
      </c>
      <c r="E1396" t="s">
        <v>454</v>
      </c>
      <c r="F1396" s="14">
        <v>1.4E-2</v>
      </c>
      <c r="G1396" s="15">
        <v>51</v>
      </c>
      <c r="H1396" s="16">
        <v>63</v>
      </c>
      <c r="I1396" s="17">
        <f t="shared" si="21"/>
        <v>19.354838709677423</v>
      </c>
    </row>
    <row r="1397" spans="1:9" x14ac:dyDescent="0.2">
      <c r="A1397" t="s">
        <v>556</v>
      </c>
      <c r="B1397" t="s">
        <v>13</v>
      </c>
      <c r="C1397" t="s">
        <v>557</v>
      </c>
      <c r="D1397" t="s">
        <v>8</v>
      </c>
      <c r="E1397" t="s">
        <v>22</v>
      </c>
      <c r="F1397" s="14">
        <v>1.9E-2</v>
      </c>
      <c r="G1397" s="15">
        <v>56</v>
      </c>
      <c r="H1397" s="16">
        <v>69</v>
      </c>
      <c r="I1397" s="17">
        <f t="shared" si="21"/>
        <v>19.117647058823529</v>
      </c>
    </row>
    <row r="1398" spans="1:9" x14ac:dyDescent="0.2">
      <c r="A1398" t="s">
        <v>503</v>
      </c>
      <c r="B1398" t="s">
        <v>13</v>
      </c>
      <c r="C1398" t="s">
        <v>504</v>
      </c>
      <c r="D1398" t="s">
        <v>42</v>
      </c>
      <c r="E1398" t="s">
        <v>260</v>
      </c>
      <c r="F1398" s="14">
        <v>0.11</v>
      </c>
      <c r="G1398" s="15">
        <v>35</v>
      </c>
      <c r="H1398" s="16">
        <v>43</v>
      </c>
      <c r="I1398" s="17">
        <f t="shared" si="21"/>
        <v>19.047619047619047</v>
      </c>
    </row>
    <row r="1399" spans="1:9" x14ac:dyDescent="0.2">
      <c r="A1399" t="s">
        <v>757</v>
      </c>
      <c r="B1399" t="s">
        <v>1155</v>
      </c>
      <c r="C1399" t="s">
        <v>758</v>
      </c>
      <c r="D1399" t="s">
        <v>102</v>
      </c>
      <c r="E1399" t="s">
        <v>170</v>
      </c>
      <c r="F1399" s="14">
        <v>2.3E-2</v>
      </c>
      <c r="G1399" s="15">
        <v>35</v>
      </c>
      <c r="H1399" s="16">
        <v>43</v>
      </c>
      <c r="I1399" s="17">
        <f t="shared" si="21"/>
        <v>19.047619047619047</v>
      </c>
    </row>
    <row r="1400" spans="1:9" x14ac:dyDescent="0.2">
      <c r="A1400" t="s">
        <v>646</v>
      </c>
      <c r="B1400" t="s">
        <v>648</v>
      </c>
      <c r="C1400" t="s">
        <v>647</v>
      </c>
      <c r="D1400" t="s">
        <v>8</v>
      </c>
      <c r="E1400" t="s">
        <v>98</v>
      </c>
      <c r="F1400" s="14">
        <v>7.0000000000000007E-2</v>
      </c>
      <c r="G1400" s="15">
        <v>31</v>
      </c>
      <c r="H1400" s="16">
        <v>38</v>
      </c>
      <c r="I1400" s="17">
        <f t="shared" si="21"/>
        <v>18.918918918918916</v>
      </c>
    </row>
    <row r="1401" spans="1:9" x14ac:dyDescent="0.2">
      <c r="A1401" t="s">
        <v>1084</v>
      </c>
      <c r="B1401" t="s">
        <v>1155</v>
      </c>
      <c r="C1401" t="s">
        <v>1086</v>
      </c>
      <c r="D1401" t="s">
        <v>85</v>
      </c>
      <c r="E1401" t="s">
        <v>786</v>
      </c>
      <c r="F1401" s="14">
        <v>2.4E-2</v>
      </c>
      <c r="G1401" s="15">
        <v>31</v>
      </c>
      <c r="H1401" s="16">
        <v>38</v>
      </c>
      <c r="I1401" s="17">
        <f t="shared" si="21"/>
        <v>18.918918918918916</v>
      </c>
    </row>
    <row r="1402" spans="1:9" x14ac:dyDescent="0.2">
      <c r="A1402" t="s">
        <v>1471</v>
      </c>
      <c r="B1402" t="s">
        <v>13</v>
      </c>
      <c r="C1402" t="s">
        <v>1509</v>
      </c>
      <c r="D1402" t="s">
        <v>85</v>
      </c>
      <c r="E1402" t="s">
        <v>707</v>
      </c>
      <c r="F1402" s="14">
        <v>6.6000000000000003E-2</v>
      </c>
      <c r="G1402" s="15">
        <v>44</v>
      </c>
      <c r="H1402" s="16">
        <v>54</v>
      </c>
      <c r="I1402" s="17">
        <f t="shared" si="21"/>
        <v>18.867924528301884</v>
      </c>
    </row>
    <row r="1403" spans="1:9" x14ac:dyDescent="0.2">
      <c r="A1403" t="s">
        <v>945</v>
      </c>
      <c r="B1403" t="s">
        <v>13</v>
      </c>
      <c r="C1403" t="s">
        <v>946</v>
      </c>
      <c r="D1403" t="s">
        <v>102</v>
      </c>
      <c r="E1403" t="s">
        <v>170</v>
      </c>
      <c r="F1403" s="14">
        <v>3.2000000000000001E-2</v>
      </c>
      <c r="G1403" s="15">
        <v>44</v>
      </c>
      <c r="H1403" s="16">
        <v>54</v>
      </c>
      <c r="I1403" s="17">
        <f t="shared" si="21"/>
        <v>18.867924528301884</v>
      </c>
    </row>
    <row r="1404" spans="1:9" x14ac:dyDescent="0.2">
      <c r="A1404" t="s">
        <v>164</v>
      </c>
      <c r="B1404" t="s">
        <v>13</v>
      </c>
      <c r="C1404" t="s">
        <v>165</v>
      </c>
      <c r="D1404" t="s">
        <v>8</v>
      </c>
      <c r="E1404" t="s">
        <v>22</v>
      </c>
      <c r="F1404" s="14">
        <v>8.1000000000000003E-2</v>
      </c>
      <c r="G1404" s="15">
        <v>14</v>
      </c>
      <c r="H1404" s="16">
        <v>17</v>
      </c>
      <c r="I1404" s="17">
        <f t="shared" si="21"/>
        <v>18.75</v>
      </c>
    </row>
    <row r="1405" spans="1:9" x14ac:dyDescent="0.2">
      <c r="A1405" t="s">
        <v>63</v>
      </c>
      <c r="B1405" t="s">
        <v>13</v>
      </c>
      <c r="C1405" t="s">
        <v>64</v>
      </c>
      <c r="D1405" t="s">
        <v>8</v>
      </c>
      <c r="E1405" t="s">
        <v>65</v>
      </c>
      <c r="F1405" s="14">
        <v>6.8000000000000005E-2</v>
      </c>
      <c r="G1405" s="15">
        <v>27</v>
      </c>
      <c r="H1405" s="16">
        <v>33</v>
      </c>
      <c r="I1405" s="17">
        <f t="shared" si="21"/>
        <v>18.75</v>
      </c>
    </row>
    <row r="1406" spans="1:9" x14ac:dyDescent="0.2">
      <c r="A1406" t="s">
        <v>1055</v>
      </c>
      <c r="B1406" t="s">
        <v>20</v>
      </c>
      <c r="C1406" t="s">
        <v>1056</v>
      </c>
      <c r="D1406" t="s">
        <v>76</v>
      </c>
      <c r="E1406" t="s">
        <v>818</v>
      </c>
      <c r="F1406" s="14">
        <v>3.0000000000000001E-3</v>
      </c>
      <c r="G1406" s="15">
        <v>27</v>
      </c>
      <c r="H1406" s="16">
        <v>33</v>
      </c>
      <c r="I1406" s="17">
        <f t="shared" si="21"/>
        <v>18.75</v>
      </c>
    </row>
    <row r="1407" spans="1:9" x14ac:dyDescent="0.2">
      <c r="A1407" t="s">
        <v>174</v>
      </c>
      <c r="B1407" t="s">
        <v>1186</v>
      </c>
      <c r="C1407" t="s">
        <v>175</v>
      </c>
      <c r="D1407" t="s">
        <v>76</v>
      </c>
      <c r="E1407" t="s">
        <v>77</v>
      </c>
      <c r="F1407" s="14">
        <v>1.4E-2</v>
      </c>
      <c r="G1407" s="15">
        <v>40</v>
      </c>
      <c r="H1407" s="16">
        <v>49</v>
      </c>
      <c r="I1407" s="17">
        <f t="shared" si="21"/>
        <v>18.75</v>
      </c>
    </row>
    <row r="1408" spans="1:9" x14ac:dyDescent="0.2">
      <c r="A1408" t="s">
        <v>945</v>
      </c>
      <c r="B1408" t="s">
        <v>1321</v>
      </c>
      <c r="C1408" t="s">
        <v>946</v>
      </c>
      <c r="D1408" t="s">
        <v>102</v>
      </c>
      <c r="E1408" t="s">
        <v>170</v>
      </c>
      <c r="F1408" s="14">
        <v>3.4000000000000002E-2</v>
      </c>
      <c r="G1408" s="15">
        <v>49</v>
      </c>
      <c r="H1408" s="16">
        <v>60</v>
      </c>
      <c r="I1408" s="17">
        <f t="shared" si="21"/>
        <v>18.644067796610166</v>
      </c>
    </row>
    <row r="1409" spans="1:9" x14ac:dyDescent="0.2">
      <c r="A1409" t="s">
        <v>1100</v>
      </c>
      <c r="B1409" t="s">
        <v>1360</v>
      </c>
      <c r="C1409" t="s">
        <v>1101</v>
      </c>
      <c r="D1409" t="s">
        <v>8</v>
      </c>
      <c r="E1409" t="s">
        <v>22</v>
      </c>
      <c r="F1409" s="14">
        <v>1.9E-2</v>
      </c>
      <c r="G1409" s="15">
        <v>36</v>
      </c>
      <c r="H1409" s="16">
        <v>44</v>
      </c>
      <c r="I1409" s="17">
        <f t="shared" si="21"/>
        <v>18.604651162790699</v>
      </c>
    </row>
    <row r="1410" spans="1:9" x14ac:dyDescent="0.2">
      <c r="A1410" t="s">
        <v>211</v>
      </c>
      <c r="B1410" t="s">
        <v>1255</v>
      </c>
      <c r="C1410" t="s">
        <v>212</v>
      </c>
      <c r="D1410" t="s">
        <v>8</v>
      </c>
      <c r="E1410" t="s">
        <v>27</v>
      </c>
      <c r="F1410" s="14">
        <v>3.5999999999999997E-2</v>
      </c>
      <c r="G1410" s="15">
        <v>32</v>
      </c>
      <c r="H1410" s="16">
        <v>39</v>
      </c>
      <c r="I1410" s="17">
        <f t="shared" si="21"/>
        <v>18.421052631578949</v>
      </c>
    </row>
    <row r="1411" spans="1:9" x14ac:dyDescent="0.2">
      <c r="A1411" t="s">
        <v>1121</v>
      </c>
      <c r="B1411" t="s">
        <v>1367</v>
      </c>
      <c r="C1411" t="s">
        <v>1122</v>
      </c>
      <c r="D1411" t="s">
        <v>137</v>
      </c>
      <c r="E1411" t="s">
        <v>257</v>
      </c>
      <c r="F1411" s="14">
        <v>0.04</v>
      </c>
      <c r="G1411" s="15">
        <v>32</v>
      </c>
      <c r="H1411" s="16">
        <v>39</v>
      </c>
      <c r="I1411" s="17">
        <f t="shared" si="21"/>
        <v>18.421052631578949</v>
      </c>
    </row>
    <row r="1412" spans="1:9" x14ac:dyDescent="0.2">
      <c r="A1412" t="s">
        <v>113</v>
      </c>
      <c r="B1412" t="s">
        <v>92</v>
      </c>
      <c r="C1412" t="s">
        <v>114</v>
      </c>
      <c r="D1412" t="s">
        <v>30</v>
      </c>
      <c r="E1412" t="s">
        <v>31</v>
      </c>
      <c r="F1412" s="14">
        <v>8.1000000000000003E-2</v>
      </c>
      <c r="G1412" s="15">
        <v>10</v>
      </c>
      <c r="H1412" s="16">
        <v>12</v>
      </c>
      <c r="I1412" s="17">
        <f t="shared" si="21"/>
        <v>18.181818181818176</v>
      </c>
    </row>
    <row r="1413" spans="1:9" x14ac:dyDescent="0.2">
      <c r="A1413" t="s">
        <v>1451</v>
      </c>
      <c r="B1413" t="s">
        <v>143</v>
      </c>
      <c r="C1413" t="s">
        <v>1492</v>
      </c>
      <c r="D1413" t="s">
        <v>47</v>
      </c>
      <c r="E1413" t="s">
        <v>1437</v>
      </c>
      <c r="F1413" s="14">
        <v>4.2000000000000003E-2</v>
      </c>
      <c r="G1413" s="15">
        <v>10</v>
      </c>
      <c r="H1413" s="16">
        <v>12</v>
      </c>
      <c r="I1413" s="17">
        <f t="shared" si="21"/>
        <v>18.181818181818176</v>
      </c>
    </row>
    <row r="1414" spans="1:9" x14ac:dyDescent="0.2">
      <c r="A1414" t="s">
        <v>1479</v>
      </c>
      <c r="B1414" t="s">
        <v>13</v>
      </c>
      <c r="C1414" t="s">
        <v>1514</v>
      </c>
      <c r="D1414" t="s">
        <v>47</v>
      </c>
      <c r="E1414" t="s">
        <v>48</v>
      </c>
      <c r="F1414" s="14">
        <v>5.8000000000000003E-2</v>
      </c>
      <c r="G1414" s="15">
        <v>10</v>
      </c>
      <c r="H1414" s="16">
        <v>12</v>
      </c>
      <c r="I1414" s="17">
        <f t="shared" si="21"/>
        <v>18.181818181818176</v>
      </c>
    </row>
    <row r="1415" spans="1:9" x14ac:dyDescent="0.2">
      <c r="A1415" t="s">
        <v>846</v>
      </c>
      <c r="B1415" t="s">
        <v>848</v>
      </c>
      <c r="C1415" t="s">
        <v>847</v>
      </c>
      <c r="D1415" t="s">
        <v>85</v>
      </c>
      <c r="E1415" t="s">
        <v>86</v>
      </c>
      <c r="F1415" s="14">
        <v>7.8E-2</v>
      </c>
      <c r="G1415" s="15">
        <v>10</v>
      </c>
      <c r="H1415" s="16">
        <v>12</v>
      </c>
      <c r="I1415" s="17">
        <f t="shared" si="21"/>
        <v>18.181818181818176</v>
      </c>
    </row>
    <row r="1416" spans="1:9" x14ac:dyDescent="0.2">
      <c r="A1416" t="s">
        <v>850</v>
      </c>
      <c r="B1416" t="s">
        <v>13</v>
      </c>
      <c r="C1416" t="s">
        <v>851</v>
      </c>
      <c r="D1416" t="s">
        <v>30</v>
      </c>
      <c r="E1416" t="s">
        <v>31</v>
      </c>
      <c r="F1416" s="14">
        <v>4.8000000000000001E-2</v>
      </c>
      <c r="G1416" s="15">
        <v>10</v>
      </c>
      <c r="H1416" s="16">
        <v>12</v>
      </c>
      <c r="I1416" s="17">
        <f t="shared" ref="I1416:I1479" si="22">(1 - (G1416-1)/(H1416-1))*100</f>
        <v>18.181818181818176</v>
      </c>
    </row>
    <row r="1417" spans="1:9" x14ac:dyDescent="0.2">
      <c r="A1417" t="s">
        <v>437</v>
      </c>
      <c r="B1417" t="s">
        <v>13</v>
      </c>
      <c r="C1417" t="s">
        <v>438</v>
      </c>
      <c r="D1417" t="s">
        <v>85</v>
      </c>
      <c r="E1417" t="s">
        <v>86</v>
      </c>
      <c r="F1417" s="14">
        <v>8.3000000000000004E-2</v>
      </c>
      <c r="G1417" s="15">
        <v>19</v>
      </c>
      <c r="H1417" s="16">
        <v>23</v>
      </c>
      <c r="I1417" s="17">
        <f t="shared" si="22"/>
        <v>18.181818181818176</v>
      </c>
    </row>
    <row r="1418" spans="1:9" x14ac:dyDescent="0.2">
      <c r="A1418" t="s">
        <v>446</v>
      </c>
      <c r="B1418" t="s">
        <v>1216</v>
      </c>
      <c r="C1418" t="s">
        <v>447</v>
      </c>
      <c r="D1418" t="s">
        <v>8</v>
      </c>
      <c r="E1418" t="s">
        <v>1144</v>
      </c>
      <c r="F1418" s="14">
        <v>0.16</v>
      </c>
      <c r="G1418" s="15">
        <v>28</v>
      </c>
      <c r="H1418" s="16">
        <v>34</v>
      </c>
      <c r="I1418" s="17">
        <f t="shared" si="22"/>
        <v>18.181818181818176</v>
      </c>
    </row>
    <row r="1419" spans="1:9" x14ac:dyDescent="0.2">
      <c r="A1419" t="s">
        <v>840</v>
      </c>
      <c r="B1419" t="s">
        <v>20</v>
      </c>
      <c r="C1419" t="s">
        <v>841</v>
      </c>
      <c r="D1419" t="s">
        <v>8</v>
      </c>
      <c r="E1419" t="s">
        <v>27</v>
      </c>
      <c r="F1419" s="14">
        <v>3.3000000000000002E-2</v>
      </c>
      <c r="G1419" s="15">
        <v>37</v>
      </c>
      <c r="H1419" s="16">
        <v>45</v>
      </c>
      <c r="I1419" s="17">
        <f t="shared" si="22"/>
        <v>18.181818181818176</v>
      </c>
    </row>
    <row r="1420" spans="1:9" x14ac:dyDescent="0.2">
      <c r="A1420" t="s">
        <v>1084</v>
      </c>
      <c r="B1420" t="s">
        <v>13</v>
      </c>
      <c r="C1420" t="s">
        <v>1086</v>
      </c>
      <c r="D1420" t="s">
        <v>85</v>
      </c>
      <c r="E1420" t="s">
        <v>786</v>
      </c>
      <c r="F1420" s="14">
        <v>3.4000000000000002E-2</v>
      </c>
      <c r="G1420" s="15">
        <v>37</v>
      </c>
      <c r="H1420" s="16">
        <v>45</v>
      </c>
      <c r="I1420" s="17">
        <f t="shared" si="22"/>
        <v>18.181818181818176</v>
      </c>
    </row>
    <row r="1421" spans="1:9" x14ac:dyDescent="0.2">
      <c r="A1421" t="s">
        <v>174</v>
      </c>
      <c r="B1421" t="s">
        <v>20</v>
      </c>
      <c r="C1421" t="s">
        <v>175</v>
      </c>
      <c r="D1421" t="s">
        <v>76</v>
      </c>
      <c r="E1421" t="s">
        <v>77</v>
      </c>
      <c r="F1421" s="14">
        <v>5.0000000000000001E-3</v>
      </c>
      <c r="G1421" s="15">
        <v>46</v>
      </c>
      <c r="H1421" s="16">
        <v>56</v>
      </c>
      <c r="I1421" s="17">
        <f t="shared" si="22"/>
        <v>18.181818181818176</v>
      </c>
    </row>
    <row r="1422" spans="1:9" x14ac:dyDescent="0.2">
      <c r="A1422" t="s">
        <v>425</v>
      </c>
      <c r="B1422" t="s">
        <v>13</v>
      </c>
      <c r="C1422" t="s">
        <v>426</v>
      </c>
      <c r="D1422" t="s">
        <v>102</v>
      </c>
      <c r="E1422" t="s">
        <v>103</v>
      </c>
      <c r="F1422" s="14">
        <v>3.3000000000000002E-2</v>
      </c>
      <c r="G1422" s="15">
        <v>42</v>
      </c>
      <c r="H1422" s="16">
        <v>51</v>
      </c>
      <c r="I1422" s="17">
        <f t="shared" si="22"/>
        <v>18.000000000000004</v>
      </c>
    </row>
    <row r="1423" spans="1:9" x14ac:dyDescent="0.2">
      <c r="A1423" t="s">
        <v>737</v>
      </c>
      <c r="B1423" t="s">
        <v>1283</v>
      </c>
      <c r="C1423" t="s">
        <v>738</v>
      </c>
      <c r="D1423" t="s">
        <v>76</v>
      </c>
      <c r="E1423" t="s">
        <v>77</v>
      </c>
      <c r="F1423" s="14">
        <v>1.6E-2</v>
      </c>
      <c r="G1423" s="15">
        <v>42</v>
      </c>
      <c r="H1423" s="16">
        <v>51</v>
      </c>
      <c r="I1423" s="17">
        <f t="shared" si="22"/>
        <v>18.000000000000004</v>
      </c>
    </row>
    <row r="1424" spans="1:9" x14ac:dyDescent="0.2">
      <c r="A1424" t="s">
        <v>1071</v>
      </c>
      <c r="B1424" t="s">
        <v>1075</v>
      </c>
      <c r="C1424" t="s">
        <v>1072</v>
      </c>
      <c r="D1424" t="s">
        <v>8</v>
      </c>
      <c r="E1424" t="s">
        <v>27</v>
      </c>
      <c r="F1424" s="14">
        <v>8.6999999999999994E-2</v>
      </c>
      <c r="G1424" s="15">
        <v>42</v>
      </c>
      <c r="H1424" s="16">
        <v>51</v>
      </c>
      <c r="I1424" s="17">
        <f t="shared" si="22"/>
        <v>18.000000000000004</v>
      </c>
    </row>
    <row r="1425" spans="1:9" x14ac:dyDescent="0.2">
      <c r="A1425" t="s">
        <v>807</v>
      </c>
      <c r="B1425" t="s">
        <v>1155</v>
      </c>
      <c r="C1425" t="s">
        <v>808</v>
      </c>
      <c r="D1425" t="s">
        <v>102</v>
      </c>
      <c r="E1425" t="s">
        <v>210</v>
      </c>
      <c r="F1425" s="14">
        <v>3.5000000000000003E-2</v>
      </c>
      <c r="G1425" s="15">
        <v>33</v>
      </c>
      <c r="H1425" s="16">
        <v>40</v>
      </c>
      <c r="I1425" s="17">
        <f t="shared" si="22"/>
        <v>17.948717948717952</v>
      </c>
    </row>
    <row r="1426" spans="1:9" x14ac:dyDescent="0.2">
      <c r="A1426" t="s">
        <v>743</v>
      </c>
      <c r="B1426" t="s">
        <v>745</v>
      </c>
      <c r="C1426" t="s">
        <v>744</v>
      </c>
      <c r="D1426" t="s">
        <v>8</v>
      </c>
      <c r="E1426" t="s">
        <v>27</v>
      </c>
      <c r="F1426" s="14">
        <v>3.5999999999999997E-2</v>
      </c>
      <c r="G1426" s="15">
        <v>24</v>
      </c>
      <c r="H1426" s="16">
        <v>29</v>
      </c>
      <c r="I1426" s="17">
        <f t="shared" si="22"/>
        <v>17.857142857142861</v>
      </c>
    </row>
    <row r="1427" spans="1:9" x14ac:dyDescent="0.2">
      <c r="A1427" t="s">
        <v>782</v>
      </c>
      <c r="B1427" t="s">
        <v>13</v>
      </c>
      <c r="C1427" t="s">
        <v>783</v>
      </c>
      <c r="D1427" t="s">
        <v>42</v>
      </c>
      <c r="E1427" t="s">
        <v>260</v>
      </c>
      <c r="F1427" s="14">
        <v>7.2999999999999995E-2</v>
      </c>
      <c r="G1427" s="15">
        <v>24</v>
      </c>
      <c r="H1427" s="16">
        <v>29</v>
      </c>
      <c r="I1427" s="17">
        <f t="shared" si="22"/>
        <v>17.857142857142861</v>
      </c>
    </row>
    <row r="1428" spans="1:9" x14ac:dyDescent="0.2">
      <c r="A1428" t="s">
        <v>1100</v>
      </c>
      <c r="B1428" t="s">
        <v>1357</v>
      </c>
      <c r="C1428" t="s">
        <v>1101</v>
      </c>
      <c r="D1428" t="s">
        <v>8</v>
      </c>
      <c r="E1428" t="s">
        <v>22</v>
      </c>
      <c r="F1428" s="14">
        <v>1.2999999999999999E-2</v>
      </c>
      <c r="G1428" s="15">
        <v>47</v>
      </c>
      <c r="H1428" s="16">
        <v>57</v>
      </c>
      <c r="I1428" s="17">
        <f t="shared" si="22"/>
        <v>17.857142857142861</v>
      </c>
    </row>
    <row r="1429" spans="1:9" x14ac:dyDescent="0.2">
      <c r="A1429" t="s">
        <v>957</v>
      </c>
      <c r="B1429" t="s">
        <v>961</v>
      </c>
      <c r="C1429" t="s">
        <v>958</v>
      </c>
      <c r="D1429" t="s">
        <v>8</v>
      </c>
      <c r="E1429" t="s">
        <v>62</v>
      </c>
      <c r="F1429" s="14">
        <v>6.2E-2</v>
      </c>
      <c r="G1429" s="15">
        <v>29</v>
      </c>
      <c r="H1429" s="16">
        <v>35</v>
      </c>
      <c r="I1429" s="17">
        <f t="shared" si="22"/>
        <v>17.647058823529417</v>
      </c>
    </row>
    <row r="1430" spans="1:9" x14ac:dyDescent="0.2">
      <c r="A1430" t="s">
        <v>1059</v>
      </c>
      <c r="B1430" t="s">
        <v>13</v>
      </c>
      <c r="C1430" t="s">
        <v>1060</v>
      </c>
      <c r="D1430" t="s">
        <v>8</v>
      </c>
      <c r="E1430" t="s">
        <v>27</v>
      </c>
      <c r="F1430" s="14">
        <v>2.3E-2</v>
      </c>
      <c r="G1430" s="15">
        <v>43</v>
      </c>
      <c r="H1430" s="16">
        <v>52</v>
      </c>
      <c r="I1430" s="17">
        <f t="shared" si="22"/>
        <v>17.647058823529417</v>
      </c>
    </row>
    <row r="1431" spans="1:9" x14ac:dyDescent="0.2">
      <c r="A1431" t="s">
        <v>556</v>
      </c>
      <c r="B1431" t="s">
        <v>1155</v>
      </c>
      <c r="C1431" t="s">
        <v>557</v>
      </c>
      <c r="D1431" t="s">
        <v>8</v>
      </c>
      <c r="E1431" t="s">
        <v>22</v>
      </c>
      <c r="F1431" s="14">
        <v>0.02</v>
      </c>
      <c r="G1431" s="15">
        <v>48</v>
      </c>
      <c r="H1431" s="16">
        <v>58</v>
      </c>
      <c r="I1431" s="17">
        <f t="shared" si="22"/>
        <v>17.543859649122805</v>
      </c>
    </row>
    <row r="1432" spans="1:9" x14ac:dyDescent="0.2">
      <c r="A1432" t="s">
        <v>171</v>
      </c>
      <c r="B1432" t="s">
        <v>581</v>
      </c>
      <c r="C1432" t="s">
        <v>173</v>
      </c>
      <c r="D1432" t="s">
        <v>102</v>
      </c>
      <c r="E1432" t="s">
        <v>103</v>
      </c>
      <c r="F1432" s="14">
        <v>3.5000000000000003E-2</v>
      </c>
      <c r="G1432" s="15">
        <v>34</v>
      </c>
      <c r="H1432" s="16">
        <v>41</v>
      </c>
      <c r="I1432" s="17">
        <f t="shared" si="22"/>
        <v>17.500000000000004</v>
      </c>
    </row>
    <row r="1433" spans="1:9" x14ac:dyDescent="0.2">
      <c r="A1433" t="s">
        <v>96</v>
      </c>
      <c r="B1433" t="s">
        <v>20</v>
      </c>
      <c r="C1433" t="s">
        <v>97</v>
      </c>
      <c r="D1433" t="s">
        <v>8</v>
      </c>
      <c r="E1433" t="s">
        <v>98</v>
      </c>
      <c r="F1433" s="14">
        <v>3.7000000000000012E-2</v>
      </c>
      <c r="G1433" s="15">
        <v>39</v>
      </c>
      <c r="H1433" s="16">
        <v>47</v>
      </c>
      <c r="I1433" s="17">
        <f t="shared" si="22"/>
        <v>17.391304347826086</v>
      </c>
    </row>
    <row r="1434" spans="1:9" x14ac:dyDescent="0.2">
      <c r="A1434" t="s">
        <v>325</v>
      </c>
      <c r="B1434" t="s">
        <v>326</v>
      </c>
      <c r="C1434" t="s">
        <v>327</v>
      </c>
      <c r="D1434" t="s">
        <v>42</v>
      </c>
      <c r="E1434" t="s">
        <v>328</v>
      </c>
      <c r="F1434" s="14">
        <v>2.7E-2</v>
      </c>
      <c r="G1434" s="15">
        <v>39</v>
      </c>
      <c r="H1434" s="16">
        <v>47</v>
      </c>
      <c r="I1434" s="17">
        <f t="shared" si="22"/>
        <v>17.391304347826086</v>
      </c>
    </row>
    <row r="1435" spans="1:9" x14ac:dyDescent="0.2">
      <c r="A1435" t="s">
        <v>823</v>
      </c>
      <c r="B1435" t="s">
        <v>13</v>
      </c>
      <c r="C1435" t="s">
        <v>824</v>
      </c>
      <c r="D1435" t="s">
        <v>236</v>
      </c>
      <c r="E1435" t="s">
        <v>237</v>
      </c>
      <c r="F1435" s="14">
        <v>5.4000000000000013E-2</v>
      </c>
      <c r="G1435" s="15">
        <v>25</v>
      </c>
      <c r="H1435" s="16">
        <v>30</v>
      </c>
      <c r="I1435" s="17">
        <f t="shared" si="22"/>
        <v>17.241379310344829</v>
      </c>
    </row>
    <row r="1436" spans="1:9" x14ac:dyDescent="0.2">
      <c r="A1436" t="s">
        <v>503</v>
      </c>
      <c r="B1436" t="s">
        <v>33</v>
      </c>
      <c r="C1436" t="s">
        <v>504</v>
      </c>
      <c r="D1436" t="s">
        <v>42</v>
      </c>
      <c r="E1436" t="s">
        <v>260</v>
      </c>
      <c r="F1436" s="14">
        <v>0.13</v>
      </c>
      <c r="G1436" s="15">
        <v>30</v>
      </c>
      <c r="H1436" s="16">
        <v>36</v>
      </c>
      <c r="I1436" s="17">
        <f t="shared" si="22"/>
        <v>17.142857142857139</v>
      </c>
    </row>
    <row r="1437" spans="1:9" x14ac:dyDescent="0.2">
      <c r="A1437" t="s">
        <v>1059</v>
      </c>
      <c r="B1437" t="s">
        <v>1064</v>
      </c>
      <c r="C1437" t="s">
        <v>1060</v>
      </c>
      <c r="D1437" t="s">
        <v>8</v>
      </c>
      <c r="E1437" t="s">
        <v>27</v>
      </c>
      <c r="F1437" s="14">
        <v>4.2999999999999997E-2</v>
      </c>
      <c r="G1437" s="15">
        <v>30</v>
      </c>
      <c r="H1437" s="16">
        <v>36</v>
      </c>
      <c r="I1437" s="17">
        <f t="shared" si="22"/>
        <v>17.142857142857139</v>
      </c>
    </row>
    <row r="1438" spans="1:9" x14ac:dyDescent="0.2">
      <c r="A1438" t="s">
        <v>452</v>
      </c>
      <c r="B1438" t="s">
        <v>1155</v>
      </c>
      <c r="C1438" t="s">
        <v>453</v>
      </c>
      <c r="D1438" t="s">
        <v>8</v>
      </c>
      <c r="E1438" t="s">
        <v>454</v>
      </c>
      <c r="F1438" s="14">
        <v>0.04</v>
      </c>
      <c r="G1438" s="15">
        <v>35</v>
      </c>
      <c r="H1438" s="16">
        <v>42</v>
      </c>
      <c r="I1438" s="17">
        <f t="shared" si="22"/>
        <v>17.073170731707322</v>
      </c>
    </row>
    <row r="1439" spans="1:9" x14ac:dyDescent="0.2">
      <c r="A1439" t="s">
        <v>448</v>
      </c>
      <c r="B1439" t="s">
        <v>13</v>
      </c>
      <c r="C1439" t="s">
        <v>449</v>
      </c>
      <c r="D1439" t="s">
        <v>102</v>
      </c>
      <c r="E1439" t="s">
        <v>170</v>
      </c>
      <c r="F1439" s="14">
        <v>4.8000000000000001E-2</v>
      </c>
      <c r="G1439" s="15">
        <v>40</v>
      </c>
      <c r="H1439" s="16">
        <v>48</v>
      </c>
      <c r="I1439" s="17">
        <f t="shared" si="22"/>
        <v>17.021276595744684</v>
      </c>
    </row>
    <row r="1440" spans="1:9" x14ac:dyDescent="0.2">
      <c r="A1440" t="s">
        <v>528</v>
      </c>
      <c r="B1440" t="s">
        <v>1228</v>
      </c>
      <c r="C1440" t="s">
        <v>529</v>
      </c>
      <c r="D1440" t="s">
        <v>236</v>
      </c>
      <c r="E1440" t="s">
        <v>237</v>
      </c>
      <c r="F1440" s="14">
        <v>3.2000000000000001E-2</v>
      </c>
      <c r="G1440" s="15">
        <v>40</v>
      </c>
      <c r="H1440" s="16">
        <v>48</v>
      </c>
      <c r="I1440" s="17">
        <f t="shared" si="22"/>
        <v>17.021276595744684</v>
      </c>
    </row>
    <row r="1441" spans="1:9" x14ac:dyDescent="0.2">
      <c r="A1441" t="s">
        <v>1059</v>
      </c>
      <c r="B1441" t="s">
        <v>1016</v>
      </c>
      <c r="C1441" t="s">
        <v>1060</v>
      </c>
      <c r="D1441" t="s">
        <v>8</v>
      </c>
      <c r="E1441" t="s">
        <v>27</v>
      </c>
      <c r="F1441" s="14">
        <v>2.5999999999999999E-2</v>
      </c>
      <c r="G1441" s="15">
        <v>40</v>
      </c>
      <c r="H1441" s="16">
        <v>48</v>
      </c>
      <c r="I1441" s="17">
        <f t="shared" si="22"/>
        <v>17.021276595744684</v>
      </c>
    </row>
    <row r="1442" spans="1:9" x14ac:dyDescent="0.2">
      <c r="A1442" t="s">
        <v>532</v>
      </c>
      <c r="B1442" t="s">
        <v>13</v>
      </c>
      <c r="C1442" t="s">
        <v>533</v>
      </c>
      <c r="D1442" t="s">
        <v>162</v>
      </c>
      <c r="E1442" t="s">
        <v>8</v>
      </c>
      <c r="F1442" s="14">
        <v>2.9000000000000001E-2</v>
      </c>
      <c r="G1442" s="15">
        <v>45</v>
      </c>
      <c r="H1442" s="16">
        <v>54</v>
      </c>
      <c r="I1442" s="17">
        <f t="shared" si="22"/>
        <v>16.981132075471695</v>
      </c>
    </row>
    <row r="1443" spans="1:9" x14ac:dyDescent="0.2">
      <c r="A1443" t="s">
        <v>747</v>
      </c>
      <c r="B1443" t="s">
        <v>13</v>
      </c>
      <c r="C1443" t="s">
        <v>748</v>
      </c>
      <c r="D1443" t="s">
        <v>8</v>
      </c>
      <c r="E1443" t="s">
        <v>27</v>
      </c>
      <c r="F1443" s="14">
        <v>7.6999999999999999E-2</v>
      </c>
      <c r="G1443" s="15">
        <v>45</v>
      </c>
      <c r="H1443" s="16">
        <v>54</v>
      </c>
      <c r="I1443" s="17">
        <f t="shared" si="22"/>
        <v>16.981132075471695</v>
      </c>
    </row>
    <row r="1444" spans="1:9" x14ac:dyDescent="0.2">
      <c r="A1444" t="s">
        <v>386</v>
      </c>
      <c r="B1444" t="s">
        <v>1409</v>
      </c>
      <c r="C1444" t="s">
        <v>387</v>
      </c>
      <c r="D1444" t="s">
        <v>85</v>
      </c>
      <c r="E1444" t="s">
        <v>388</v>
      </c>
      <c r="F1444" s="14">
        <v>6.8000000000000005E-2</v>
      </c>
      <c r="G1444" s="15">
        <v>6</v>
      </c>
      <c r="H1444" s="16">
        <v>7</v>
      </c>
      <c r="I1444" s="17">
        <f t="shared" si="22"/>
        <v>16.666666666666664</v>
      </c>
    </row>
    <row r="1445" spans="1:9" x14ac:dyDescent="0.2">
      <c r="A1445" t="s">
        <v>846</v>
      </c>
      <c r="B1445" t="s">
        <v>849</v>
      </c>
      <c r="C1445" t="s">
        <v>847</v>
      </c>
      <c r="D1445" t="s">
        <v>85</v>
      </c>
      <c r="E1445" t="s">
        <v>86</v>
      </c>
      <c r="F1445" s="14">
        <v>0.11</v>
      </c>
      <c r="G1445" s="15">
        <v>11</v>
      </c>
      <c r="H1445" s="16">
        <v>13</v>
      </c>
      <c r="I1445" s="17">
        <f t="shared" si="22"/>
        <v>16.666666666666664</v>
      </c>
    </row>
    <row r="1446" spans="1:9" x14ac:dyDescent="0.2">
      <c r="A1446" t="s">
        <v>1012</v>
      </c>
      <c r="B1446" t="s">
        <v>92</v>
      </c>
      <c r="C1446" t="s">
        <v>1013</v>
      </c>
      <c r="D1446" t="s">
        <v>30</v>
      </c>
      <c r="E1446" t="s">
        <v>31</v>
      </c>
      <c r="F1446" s="14">
        <v>5.7000000000000002E-2</v>
      </c>
      <c r="G1446" s="15">
        <v>11</v>
      </c>
      <c r="H1446" s="16">
        <v>13</v>
      </c>
      <c r="I1446" s="17">
        <f t="shared" si="22"/>
        <v>16.666666666666664</v>
      </c>
    </row>
    <row r="1447" spans="1:9" x14ac:dyDescent="0.2">
      <c r="A1447" t="s">
        <v>364</v>
      </c>
      <c r="B1447" t="s">
        <v>1343</v>
      </c>
      <c r="C1447" t="s">
        <v>365</v>
      </c>
      <c r="D1447" t="s">
        <v>141</v>
      </c>
      <c r="E1447" t="s">
        <v>296</v>
      </c>
      <c r="F1447" s="14">
        <v>2.9000000000000001E-2</v>
      </c>
      <c r="G1447" s="15">
        <v>21</v>
      </c>
      <c r="H1447" s="16">
        <v>25</v>
      </c>
      <c r="I1447" s="17">
        <f t="shared" si="22"/>
        <v>16.666666666666664</v>
      </c>
    </row>
    <row r="1448" spans="1:9" x14ac:dyDescent="0.2">
      <c r="A1448" t="s">
        <v>211</v>
      </c>
      <c r="B1448" t="s">
        <v>1265</v>
      </c>
      <c r="C1448" t="s">
        <v>212</v>
      </c>
      <c r="D1448" t="s">
        <v>8</v>
      </c>
      <c r="E1448" t="s">
        <v>27</v>
      </c>
      <c r="F1448" s="14">
        <v>6.0999999999999999E-2</v>
      </c>
      <c r="G1448" s="15">
        <v>26</v>
      </c>
      <c r="H1448" s="16">
        <v>31</v>
      </c>
      <c r="I1448" s="17">
        <f t="shared" si="22"/>
        <v>16.666666666666664</v>
      </c>
    </row>
    <row r="1449" spans="1:9" x14ac:dyDescent="0.2">
      <c r="A1449" t="s">
        <v>81</v>
      </c>
      <c r="B1449" t="s">
        <v>13</v>
      </c>
      <c r="C1449" t="s">
        <v>82</v>
      </c>
      <c r="D1449" t="s">
        <v>8</v>
      </c>
      <c r="E1449" t="s">
        <v>27</v>
      </c>
      <c r="F1449" s="14">
        <v>5.7000000000000002E-2</v>
      </c>
      <c r="G1449" s="15">
        <v>31</v>
      </c>
      <c r="H1449" s="16">
        <v>37</v>
      </c>
      <c r="I1449" s="17">
        <f t="shared" si="22"/>
        <v>16.666666666666664</v>
      </c>
    </row>
    <row r="1450" spans="1:9" x14ac:dyDescent="0.2">
      <c r="A1450" t="s">
        <v>540</v>
      </c>
      <c r="B1450" t="s">
        <v>60</v>
      </c>
      <c r="C1450" t="s">
        <v>541</v>
      </c>
      <c r="D1450" t="s">
        <v>8</v>
      </c>
      <c r="E1450" t="s">
        <v>542</v>
      </c>
      <c r="F1450" s="14">
        <v>3.4000000000000002E-2</v>
      </c>
      <c r="G1450" s="15">
        <v>36</v>
      </c>
      <c r="H1450" s="16">
        <v>43</v>
      </c>
      <c r="I1450" s="17">
        <f t="shared" si="22"/>
        <v>16.666666666666664</v>
      </c>
    </row>
    <row r="1451" spans="1:9" x14ac:dyDescent="0.2">
      <c r="A1451" t="s">
        <v>1037</v>
      </c>
      <c r="B1451" t="s">
        <v>13</v>
      </c>
      <c r="C1451" t="s">
        <v>1038</v>
      </c>
      <c r="D1451" t="s">
        <v>8</v>
      </c>
      <c r="E1451" t="s">
        <v>18</v>
      </c>
      <c r="F1451" s="14">
        <v>0.03</v>
      </c>
      <c r="G1451" s="15">
        <v>52</v>
      </c>
      <c r="H1451" s="16">
        <v>62</v>
      </c>
      <c r="I1451" s="17">
        <f t="shared" si="22"/>
        <v>16.393442622950815</v>
      </c>
    </row>
    <row r="1452" spans="1:9" x14ac:dyDescent="0.2">
      <c r="A1452" t="s">
        <v>1100</v>
      </c>
      <c r="B1452" t="s">
        <v>455</v>
      </c>
      <c r="C1452" t="s">
        <v>1101</v>
      </c>
      <c r="D1452" t="s">
        <v>8</v>
      </c>
      <c r="E1452" t="s">
        <v>22</v>
      </c>
      <c r="F1452" s="14">
        <v>1.2999999999999999E-2</v>
      </c>
      <c r="G1452" s="15">
        <v>47</v>
      </c>
      <c r="H1452" s="16">
        <v>56</v>
      </c>
      <c r="I1452" s="17">
        <f t="shared" si="22"/>
        <v>16.36363636363637</v>
      </c>
    </row>
    <row r="1453" spans="1:9" x14ac:dyDescent="0.2">
      <c r="A1453" t="s">
        <v>420</v>
      </c>
      <c r="B1453" t="s">
        <v>33</v>
      </c>
      <c r="C1453" t="s">
        <v>421</v>
      </c>
      <c r="D1453" t="s">
        <v>8</v>
      </c>
      <c r="E1453" t="s">
        <v>11</v>
      </c>
      <c r="F1453" s="14">
        <v>9.6999999999999989E-2</v>
      </c>
      <c r="G1453" s="15">
        <v>37</v>
      </c>
      <c r="H1453" s="16">
        <v>44</v>
      </c>
      <c r="I1453" s="17">
        <f t="shared" si="22"/>
        <v>16.279069767441857</v>
      </c>
    </row>
    <row r="1454" spans="1:9" x14ac:dyDescent="0.2">
      <c r="A1454" t="s">
        <v>552</v>
      </c>
      <c r="B1454" t="s">
        <v>1155</v>
      </c>
      <c r="C1454" t="s">
        <v>553</v>
      </c>
      <c r="D1454" t="s">
        <v>102</v>
      </c>
      <c r="E1454" t="s">
        <v>103</v>
      </c>
      <c r="F1454" s="14">
        <v>3.5000000000000003E-2</v>
      </c>
      <c r="G1454" s="15">
        <v>37</v>
      </c>
      <c r="H1454" s="16">
        <v>44</v>
      </c>
      <c r="I1454" s="17">
        <f t="shared" si="22"/>
        <v>16.279069767441857</v>
      </c>
    </row>
    <row r="1455" spans="1:9" x14ac:dyDescent="0.2">
      <c r="A1455" t="s">
        <v>485</v>
      </c>
      <c r="B1455" t="s">
        <v>1155</v>
      </c>
      <c r="C1455" t="s">
        <v>486</v>
      </c>
      <c r="D1455" t="s">
        <v>76</v>
      </c>
      <c r="E1455" t="s">
        <v>77</v>
      </c>
      <c r="F1455" s="14">
        <v>4.4999999999999998E-2</v>
      </c>
      <c r="G1455" s="15">
        <v>32</v>
      </c>
      <c r="H1455" s="16">
        <v>38</v>
      </c>
      <c r="I1455" s="17">
        <f t="shared" si="22"/>
        <v>16.216216216216218</v>
      </c>
    </row>
    <row r="1456" spans="1:9" x14ac:dyDescent="0.2">
      <c r="A1456" t="s">
        <v>503</v>
      </c>
      <c r="B1456" t="s">
        <v>263</v>
      </c>
      <c r="C1456" t="s">
        <v>504</v>
      </c>
      <c r="D1456" t="s">
        <v>42</v>
      </c>
      <c r="E1456" t="s">
        <v>260</v>
      </c>
      <c r="F1456" s="14">
        <v>0.15</v>
      </c>
      <c r="G1456" s="15">
        <v>27</v>
      </c>
      <c r="H1456" s="16">
        <v>32</v>
      </c>
      <c r="I1456" s="17">
        <f t="shared" si="22"/>
        <v>16.129032258064512</v>
      </c>
    </row>
    <row r="1457" spans="1:9" x14ac:dyDescent="0.2">
      <c r="A1457" t="s">
        <v>1117</v>
      </c>
      <c r="B1457" t="s">
        <v>1366</v>
      </c>
      <c r="C1457" t="s">
        <v>1118</v>
      </c>
      <c r="D1457" t="s">
        <v>8</v>
      </c>
      <c r="E1457" t="s">
        <v>98</v>
      </c>
      <c r="F1457" s="14">
        <v>0.1</v>
      </c>
      <c r="G1457" s="15">
        <v>38</v>
      </c>
      <c r="H1457" s="16">
        <v>45</v>
      </c>
      <c r="I1457" s="17">
        <f t="shared" si="22"/>
        <v>15.909090909090907</v>
      </c>
    </row>
    <row r="1458" spans="1:9" x14ac:dyDescent="0.2">
      <c r="A1458" t="s">
        <v>416</v>
      </c>
      <c r="B1458" t="s">
        <v>20</v>
      </c>
      <c r="C1458" t="s">
        <v>417</v>
      </c>
      <c r="D1458" t="s">
        <v>8</v>
      </c>
      <c r="E1458" t="s">
        <v>18</v>
      </c>
      <c r="F1458" s="14">
        <v>3.1E-2</v>
      </c>
      <c r="G1458" s="15">
        <v>17</v>
      </c>
      <c r="H1458" s="16">
        <v>20</v>
      </c>
      <c r="I1458" s="17">
        <f t="shared" si="22"/>
        <v>15.789473684210531</v>
      </c>
    </row>
    <row r="1459" spans="1:9" x14ac:dyDescent="0.2">
      <c r="A1459" t="s">
        <v>285</v>
      </c>
      <c r="B1459" t="s">
        <v>1294</v>
      </c>
      <c r="C1459" t="s">
        <v>286</v>
      </c>
      <c r="D1459" t="s">
        <v>8</v>
      </c>
      <c r="E1459" t="s">
        <v>18</v>
      </c>
      <c r="F1459" s="14">
        <v>9.1999999999999998E-2</v>
      </c>
      <c r="G1459" s="15">
        <v>33</v>
      </c>
      <c r="H1459" s="16">
        <v>39</v>
      </c>
      <c r="I1459" s="17">
        <f t="shared" si="22"/>
        <v>15.789473684210531</v>
      </c>
    </row>
    <row r="1460" spans="1:9" x14ac:dyDescent="0.2">
      <c r="A1460" t="s">
        <v>725</v>
      </c>
      <c r="B1460" t="s">
        <v>20</v>
      </c>
      <c r="C1460" t="s">
        <v>726</v>
      </c>
      <c r="D1460" t="s">
        <v>102</v>
      </c>
      <c r="E1460" t="s">
        <v>170</v>
      </c>
      <c r="F1460" s="14">
        <v>0.01</v>
      </c>
      <c r="G1460" s="15">
        <v>28</v>
      </c>
      <c r="H1460" s="16">
        <v>33</v>
      </c>
      <c r="I1460" s="17">
        <f t="shared" si="22"/>
        <v>15.625</v>
      </c>
    </row>
    <row r="1461" spans="1:9" x14ac:dyDescent="0.2">
      <c r="A1461" t="s">
        <v>422</v>
      </c>
      <c r="B1461" t="s">
        <v>60</v>
      </c>
      <c r="C1461" t="s">
        <v>423</v>
      </c>
      <c r="D1461" t="s">
        <v>8</v>
      </c>
      <c r="E1461" t="s">
        <v>22</v>
      </c>
      <c r="F1461" s="14">
        <v>0.03</v>
      </c>
      <c r="G1461" s="15">
        <v>39</v>
      </c>
      <c r="H1461" s="16">
        <v>46</v>
      </c>
      <c r="I1461" s="17">
        <f t="shared" si="22"/>
        <v>15.555555555555555</v>
      </c>
    </row>
    <row r="1462" spans="1:9" x14ac:dyDescent="0.2">
      <c r="A1462" t="s">
        <v>1466</v>
      </c>
      <c r="B1462" t="s">
        <v>13</v>
      </c>
      <c r="C1462" t="s">
        <v>1504</v>
      </c>
      <c r="D1462" t="s">
        <v>85</v>
      </c>
      <c r="E1462" t="s">
        <v>86</v>
      </c>
      <c r="F1462" s="14">
        <v>6.3E-2</v>
      </c>
      <c r="G1462" s="15">
        <v>39</v>
      </c>
      <c r="H1462" s="16">
        <v>46</v>
      </c>
      <c r="I1462" s="17">
        <f t="shared" si="22"/>
        <v>15.555555555555555</v>
      </c>
    </row>
    <row r="1463" spans="1:9" x14ac:dyDescent="0.2">
      <c r="A1463" t="s">
        <v>164</v>
      </c>
      <c r="B1463" t="s">
        <v>60</v>
      </c>
      <c r="C1463" t="s">
        <v>165</v>
      </c>
      <c r="D1463" t="s">
        <v>8</v>
      </c>
      <c r="E1463" t="s">
        <v>22</v>
      </c>
      <c r="F1463" s="14">
        <v>7.2000000000000008E-2</v>
      </c>
      <c r="G1463" s="15">
        <v>12</v>
      </c>
      <c r="H1463" s="16">
        <v>14</v>
      </c>
      <c r="I1463" s="17">
        <f t="shared" si="22"/>
        <v>15.384615384615385</v>
      </c>
    </row>
    <row r="1464" spans="1:9" x14ac:dyDescent="0.2">
      <c r="A1464" t="s">
        <v>601</v>
      </c>
      <c r="B1464" t="s">
        <v>13</v>
      </c>
      <c r="C1464" t="s">
        <v>602</v>
      </c>
      <c r="D1464" t="s">
        <v>57</v>
      </c>
      <c r="E1464" t="s">
        <v>58</v>
      </c>
      <c r="F1464" s="14">
        <v>7.2000000000000008E-2</v>
      </c>
      <c r="G1464" s="15">
        <v>12</v>
      </c>
      <c r="H1464" s="16">
        <v>14</v>
      </c>
      <c r="I1464" s="17">
        <f t="shared" si="22"/>
        <v>15.384615384615385</v>
      </c>
    </row>
    <row r="1465" spans="1:9" x14ac:dyDescent="0.2">
      <c r="A1465" t="s">
        <v>877</v>
      </c>
      <c r="B1465" t="s">
        <v>20</v>
      </c>
      <c r="C1465" t="s">
        <v>878</v>
      </c>
      <c r="D1465" t="s">
        <v>47</v>
      </c>
      <c r="E1465" t="s">
        <v>48</v>
      </c>
      <c r="F1465" s="14">
        <v>8.199999999999999E-2</v>
      </c>
      <c r="G1465" s="15">
        <v>12</v>
      </c>
      <c r="H1465" s="16">
        <v>14</v>
      </c>
      <c r="I1465" s="17">
        <f t="shared" si="22"/>
        <v>15.384615384615385</v>
      </c>
    </row>
    <row r="1466" spans="1:9" x14ac:dyDescent="0.2">
      <c r="A1466" t="s">
        <v>629</v>
      </c>
      <c r="B1466" t="s">
        <v>632</v>
      </c>
      <c r="C1466" t="s">
        <v>630</v>
      </c>
      <c r="D1466" t="s">
        <v>281</v>
      </c>
      <c r="E1466" t="s">
        <v>282</v>
      </c>
      <c r="F1466" s="14">
        <v>8.1000000000000003E-2</v>
      </c>
      <c r="G1466" s="15">
        <v>45</v>
      </c>
      <c r="H1466" s="16">
        <v>53</v>
      </c>
      <c r="I1466" s="17">
        <f t="shared" si="22"/>
        <v>15.384615384615385</v>
      </c>
    </row>
    <row r="1467" spans="1:9" x14ac:dyDescent="0.2">
      <c r="A1467" t="s">
        <v>422</v>
      </c>
      <c r="B1467" t="s">
        <v>13</v>
      </c>
      <c r="C1467" t="s">
        <v>423</v>
      </c>
      <c r="D1467" t="s">
        <v>8</v>
      </c>
      <c r="E1467" t="s">
        <v>22</v>
      </c>
      <c r="F1467" s="14">
        <v>2.9000000000000001E-2</v>
      </c>
      <c r="G1467" s="15">
        <v>46</v>
      </c>
      <c r="H1467" s="16">
        <v>54</v>
      </c>
      <c r="I1467" s="17">
        <f t="shared" si="22"/>
        <v>15.094339622641506</v>
      </c>
    </row>
    <row r="1468" spans="1:9" x14ac:dyDescent="0.2">
      <c r="A1468" t="s">
        <v>572</v>
      </c>
      <c r="B1468" t="s">
        <v>574</v>
      </c>
      <c r="C1468" t="s">
        <v>573</v>
      </c>
      <c r="D1468" t="s">
        <v>8</v>
      </c>
      <c r="E1468" t="s">
        <v>22</v>
      </c>
      <c r="F1468" s="14">
        <v>2.8000000000000001E-2</v>
      </c>
      <c r="G1468" s="15">
        <v>46</v>
      </c>
      <c r="H1468" s="16">
        <v>54</v>
      </c>
      <c r="I1468" s="17">
        <f t="shared" si="22"/>
        <v>15.094339622641506</v>
      </c>
    </row>
    <row r="1469" spans="1:9" x14ac:dyDescent="0.2">
      <c r="A1469" t="s">
        <v>970</v>
      </c>
      <c r="B1469" t="s">
        <v>20</v>
      </c>
      <c r="C1469" t="s">
        <v>971</v>
      </c>
      <c r="D1469" t="s">
        <v>8</v>
      </c>
      <c r="E1469" t="s">
        <v>1144</v>
      </c>
      <c r="F1469" s="14">
        <v>2.1000000000000001E-2</v>
      </c>
      <c r="G1469" s="15">
        <v>46</v>
      </c>
      <c r="H1469" s="16">
        <v>54</v>
      </c>
      <c r="I1469" s="17">
        <f t="shared" si="22"/>
        <v>15.094339622641506</v>
      </c>
    </row>
    <row r="1470" spans="1:9" x14ac:dyDescent="0.2">
      <c r="A1470" t="s">
        <v>637</v>
      </c>
      <c r="B1470" t="s">
        <v>13</v>
      </c>
      <c r="C1470" t="s">
        <v>638</v>
      </c>
      <c r="D1470" t="s">
        <v>30</v>
      </c>
      <c r="E1470" t="s">
        <v>31</v>
      </c>
      <c r="F1470" s="14">
        <v>6.2E-2</v>
      </c>
      <c r="G1470" s="15">
        <v>18</v>
      </c>
      <c r="H1470" s="16">
        <v>21</v>
      </c>
      <c r="I1470" s="17">
        <f t="shared" si="22"/>
        <v>15.000000000000002</v>
      </c>
    </row>
    <row r="1471" spans="1:9" x14ac:dyDescent="0.2">
      <c r="A1471" t="s">
        <v>171</v>
      </c>
      <c r="B1471" t="s">
        <v>1244</v>
      </c>
      <c r="C1471" t="s">
        <v>173</v>
      </c>
      <c r="D1471" t="s">
        <v>102</v>
      </c>
      <c r="E1471" t="s">
        <v>103</v>
      </c>
      <c r="F1471" s="14">
        <v>0.04</v>
      </c>
      <c r="G1471" s="15">
        <v>35</v>
      </c>
      <c r="H1471" s="16">
        <v>41</v>
      </c>
      <c r="I1471" s="17">
        <f t="shared" si="22"/>
        <v>15.000000000000002</v>
      </c>
    </row>
    <row r="1472" spans="1:9" x14ac:dyDescent="0.2">
      <c r="A1472" t="s">
        <v>593</v>
      </c>
      <c r="B1472" t="s">
        <v>143</v>
      </c>
      <c r="C1472" t="s">
        <v>594</v>
      </c>
      <c r="D1472" t="s">
        <v>141</v>
      </c>
      <c r="E1472" t="s">
        <v>1142</v>
      </c>
      <c r="F1472" s="14">
        <v>5.0999999999999997E-2</v>
      </c>
      <c r="G1472" s="15">
        <v>41</v>
      </c>
      <c r="H1472" s="16">
        <v>48</v>
      </c>
      <c r="I1472" s="17">
        <f t="shared" si="22"/>
        <v>14.893617021276595</v>
      </c>
    </row>
    <row r="1473" spans="1:9" x14ac:dyDescent="0.2">
      <c r="A1473" t="s">
        <v>773</v>
      </c>
      <c r="B1473" t="s">
        <v>60</v>
      </c>
      <c r="C1473" t="s">
        <v>774</v>
      </c>
      <c r="D1473" t="s">
        <v>8</v>
      </c>
      <c r="E1473" t="s">
        <v>62</v>
      </c>
      <c r="F1473" s="14">
        <v>7.2000000000000008E-2</v>
      </c>
      <c r="G1473" s="15">
        <v>41</v>
      </c>
      <c r="H1473" s="16">
        <v>48</v>
      </c>
      <c r="I1473" s="17">
        <f t="shared" si="22"/>
        <v>14.893617021276595</v>
      </c>
    </row>
    <row r="1474" spans="1:9" x14ac:dyDescent="0.2">
      <c r="A1474" t="s">
        <v>485</v>
      </c>
      <c r="B1474" t="s">
        <v>510</v>
      </c>
      <c r="C1474" t="s">
        <v>486</v>
      </c>
      <c r="D1474" t="s">
        <v>76</v>
      </c>
      <c r="E1474" t="s">
        <v>77</v>
      </c>
      <c r="F1474" s="14">
        <v>7.2999999999999995E-2</v>
      </c>
      <c r="G1474" s="15">
        <v>30</v>
      </c>
      <c r="H1474" s="16">
        <v>35</v>
      </c>
      <c r="I1474" s="17">
        <f t="shared" si="22"/>
        <v>14.705882352941179</v>
      </c>
    </row>
    <row r="1475" spans="1:9" x14ac:dyDescent="0.2">
      <c r="A1475" t="s">
        <v>568</v>
      </c>
      <c r="B1475" t="s">
        <v>20</v>
      </c>
      <c r="C1475" t="s">
        <v>569</v>
      </c>
      <c r="D1475" t="s">
        <v>8</v>
      </c>
      <c r="E1475" t="s">
        <v>11</v>
      </c>
      <c r="F1475" s="14">
        <v>1.9E-2</v>
      </c>
      <c r="G1475" s="15">
        <v>59</v>
      </c>
      <c r="H1475" s="16">
        <v>69</v>
      </c>
      <c r="I1475" s="17">
        <f t="shared" si="22"/>
        <v>14.705882352941179</v>
      </c>
    </row>
    <row r="1476" spans="1:9" x14ac:dyDescent="0.2">
      <c r="A1476" t="s">
        <v>757</v>
      </c>
      <c r="B1476" t="s">
        <v>564</v>
      </c>
      <c r="C1476" t="s">
        <v>758</v>
      </c>
      <c r="D1476" t="s">
        <v>102</v>
      </c>
      <c r="E1476" t="s">
        <v>170</v>
      </c>
      <c r="F1476" s="14">
        <v>2.4E-2</v>
      </c>
      <c r="G1476" s="15">
        <v>36</v>
      </c>
      <c r="H1476" s="16">
        <v>42</v>
      </c>
      <c r="I1476" s="17">
        <f t="shared" si="22"/>
        <v>14.634146341463417</v>
      </c>
    </row>
    <row r="1477" spans="1:9" x14ac:dyDescent="0.2">
      <c r="A1477" t="s">
        <v>174</v>
      </c>
      <c r="B1477" t="s">
        <v>1155</v>
      </c>
      <c r="C1477" t="s">
        <v>175</v>
      </c>
      <c r="D1477" t="s">
        <v>76</v>
      </c>
      <c r="E1477" t="s">
        <v>77</v>
      </c>
      <c r="F1477" s="14">
        <v>1.7000000000000001E-2</v>
      </c>
      <c r="G1477" s="15">
        <v>42</v>
      </c>
      <c r="H1477" s="16">
        <v>49</v>
      </c>
      <c r="I1477" s="17">
        <f t="shared" si="22"/>
        <v>14.583333333333337</v>
      </c>
    </row>
    <row r="1478" spans="1:9" x14ac:dyDescent="0.2">
      <c r="A1478" t="s">
        <v>300</v>
      </c>
      <c r="B1478" t="s">
        <v>20</v>
      </c>
      <c r="C1478" t="s">
        <v>301</v>
      </c>
      <c r="D1478" t="s">
        <v>8</v>
      </c>
      <c r="E1478" t="s">
        <v>18</v>
      </c>
      <c r="F1478" s="14">
        <v>1.0999999999999999E-2</v>
      </c>
      <c r="G1478" s="15">
        <v>42</v>
      </c>
      <c r="H1478" s="16">
        <v>49</v>
      </c>
      <c r="I1478" s="17">
        <f t="shared" si="22"/>
        <v>14.583333333333337</v>
      </c>
    </row>
    <row r="1479" spans="1:9" x14ac:dyDescent="0.2">
      <c r="A1479" t="s">
        <v>1082</v>
      </c>
      <c r="B1479" t="s">
        <v>104</v>
      </c>
      <c r="C1479" t="s">
        <v>1083</v>
      </c>
      <c r="D1479" t="s">
        <v>8</v>
      </c>
      <c r="E1479" t="s">
        <v>1254</v>
      </c>
      <c r="F1479" s="14">
        <v>7.0999999999999994E-2</v>
      </c>
      <c r="G1479" s="15">
        <v>48</v>
      </c>
      <c r="H1479" s="16">
        <v>56</v>
      </c>
      <c r="I1479" s="17">
        <f t="shared" si="22"/>
        <v>14.54545454545455</v>
      </c>
    </row>
    <row r="1480" spans="1:9" x14ac:dyDescent="0.2">
      <c r="A1480" t="s">
        <v>156</v>
      </c>
      <c r="B1480" t="s">
        <v>544</v>
      </c>
      <c r="C1480" t="s">
        <v>158</v>
      </c>
      <c r="D1480" t="s">
        <v>38</v>
      </c>
      <c r="E1480" t="s">
        <v>159</v>
      </c>
      <c r="F1480" s="14">
        <v>0.18</v>
      </c>
      <c r="G1480" s="15">
        <v>7</v>
      </c>
      <c r="H1480" s="16">
        <v>8</v>
      </c>
      <c r="I1480" s="17">
        <f t="shared" ref="I1480:I1543" si="23">(1 - (G1480-1)/(H1480-1))*100</f>
        <v>14.28571428571429</v>
      </c>
    </row>
    <row r="1481" spans="1:9" x14ac:dyDescent="0.2">
      <c r="A1481" t="s">
        <v>156</v>
      </c>
      <c r="B1481" t="s">
        <v>546</v>
      </c>
      <c r="C1481" t="s">
        <v>158</v>
      </c>
      <c r="D1481" t="s">
        <v>38</v>
      </c>
      <c r="E1481" t="s">
        <v>159</v>
      </c>
      <c r="F1481" s="14">
        <v>0.12</v>
      </c>
      <c r="G1481" s="15">
        <v>7</v>
      </c>
      <c r="H1481" s="16">
        <v>8</v>
      </c>
      <c r="I1481" s="17">
        <f t="shared" si="23"/>
        <v>14.28571428571429</v>
      </c>
    </row>
    <row r="1482" spans="1:9" x14ac:dyDescent="0.2">
      <c r="A1482" t="s">
        <v>1462</v>
      </c>
      <c r="B1482" t="s">
        <v>13</v>
      </c>
      <c r="C1482" t="s">
        <v>1499</v>
      </c>
      <c r="D1482" t="s">
        <v>47</v>
      </c>
      <c r="E1482" t="s">
        <v>48</v>
      </c>
      <c r="F1482" s="14">
        <v>5.1999999999999998E-2</v>
      </c>
      <c r="G1482" s="15">
        <v>13</v>
      </c>
      <c r="H1482" s="16">
        <v>15</v>
      </c>
      <c r="I1482" s="17">
        <f t="shared" si="23"/>
        <v>14.28571428571429</v>
      </c>
    </row>
    <row r="1483" spans="1:9" x14ac:dyDescent="0.2">
      <c r="A1483" t="s">
        <v>1476</v>
      </c>
      <c r="B1483" t="s">
        <v>13</v>
      </c>
      <c r="C1483" t="s">
        <v>1511</v>
      </c>
      <c r="D1483" t="s">
        <v>47</v>
      </c>
      <c r="E1483" t="s">
        <v>1512</v>
      </c>
      <c r="F1483" s="14">
        <v>7.5999999999999998E-2</v>
      </c>
      <c r="G1483" s="15">
        <v>13</v>
      </c>
      <c r="H1483" s="16">
        <v>15</v>
      </c>
      <c r="I1483" s="17">
        <f t="shared" si="23"/>
        <v>14.28571428571429</v>
      </c>
    </row>
    <row r="1484" spans="1:9" x14ac:dyDescent="0.2">
      <c r="A1484" t="s">
        <v>306</v>
      </c>
      <c r="B1484" t="s">
        <v>92</v>
      </c>
      <c r="C1484" t="s">
        <v>307</v>
      </c>
      <c r="D1484" t="s">
        <v>30</v>
      </c>
      <c r="E1484" t="s">
        <v>31</v>
      </c>
      <c r="F1484" s="14">
        <v>4.2000000000000003E-2</v>
      </c>
      <c r="G1484" s="15">
        <v>13</v>
      </c>
      <c r="H1484" s="16">
        <v>15</v>
      </c>
      <c r="I1484" s="17">
        <f t="shared" si="23"/>
        <v>14.28571428571429</v>
      </c>
    </row>
    <row r="1485" spans="1:9" x14ac:dyDescent="0.2">
      <c r="A1485" t="s">
        <v>610</v>
      </c>
      <c r="B1485" t="s">
        <v>20</v>
      </c>
      <c r="C1485" t="s">
        <v>611</v>
      </c>
      <c r="D1485" t="s">
        <v>102</v>
      </c>
      <c r="E1485" t="s">
        <v>210</v>
      </c>
      <c r="F1485" s="14">
        <v>6.5000000000000002E-2</v>
      </c>
      <c r="G1485" s="15">
        <v>19</v>
      </c>
      <c r="H1485" s="16">
        <v>22</v>
      </c>
      <c r="I1485" s="17">
        <f t="shared" si="23"/>
        <v>14.28571428571429</v>
      </c>
    </row>
    <row r="1486" spans="1:9" x14ac:dyDescent="0.2">
      <c r="A1486" t="s">
        <v>81</v>
      </c>
      <c r="B1486" t="s">
        <v>20</v>
      </c>
      <c r="C1486" t="s">
        <v>82</v>
      </c>
      <c r="D1486" t="s">
        <v>8</v>
      </c>
      <c r="E1486" t="s">
        <v>27</v>
      </c>
      <c r="F1486" s="14">
        <v>3.1E-2</v>
      </c>
      <c r="G1486" s="15">
        <v>31</v>
      </c>
      <c r="H1486" s="16">
        <v>36</v>
      </c>
      <c r="I1486" s="17">
        <f t="shared" si="23"/>
        <v>14.28571428571429</v>
      </c>
    </row>
    <row r="1487" spans="1:9" x14ac:dyDescent="0.2">
      <c r="A1487" t="s">
        <v>503</v>
      </c>
      <c r="B1487" t="s">
        <v>505</v>
      </c>
      <c r="C1487" t="s">
        <v>504</v>
      </c>
      <c r="D1487" t="s">
        <v>42</v>
      </c>
      <c r="E1487" t="s">
        <v>260</v>
      </c>
      <c r="F1487" s="14">
        <v>0.14000000000000001</v>
      </c>
      <c r="G1487" s="15">
        <v>31</v>
      </c>
      <c r="H1487" s="16">
        <v>36</v>
      </c>
      <c r="I1487" s="17">
        <f t="shared" si="23"/>
        <v>14.28571428571429</v>
      </c>
    </row>
    <row r="1488" spans="1:9" x14ac:dyDescent="0.2">
      <c r="A1488" t="s">
        <v>1059</v>
      </c>
      <c r="B1488" t="s">
        <v>60</v>
      </c>
      <c r="C1488" t="s">
        <v>1060</v>
      </c>
      <c r="D1488" t="s">
        <v>8</v>
      </c>
      <c r="E1488" t="s">
        <v>27</v>
      </c>
      <c r="F1488" s="14">
        <v>2.1000000000000001E-2</v>
      </c>
      <c r="G1488" s="15">
        <v>37</v>
      </c>
      <c r="H1488" s="16">
        <v>43</v>
      </c>
      <c r="I1488" s="17">
        <f t="shared" si="23"/>
        <v>14.28571428571429</v>
      </c>
    </row>
    <row r="1489" spans="1:9" x14ac:dyDescent="0.2">
      <c r="A1489" t="s">
        <v>425</v>
      </c>
      <c r="B1489" t="s">
        <v>20</v>
      </c>
      <c r="C1489" t="s">
        <v>426</v>
      </c>
      <c r="D1489" t="s">
        <v>102</v>
      </c>
      <c r="E1489" t="s">
        <v>103</v>
      </c>
      <c r="F1489" s="14">
        <v>2.3E-2</v>
      </c>
      <c r="G1489" s="15">
        <v>43</v>
      </c>
      <c r="H1489" s="16">
        <v>50</v>
      </c>
      <c r="I1489" s="17">
        <f t="shared" si="23"/>
        <v>14.28571428571429</v>
      </c>
    </row>
    <row r="1490" spans="1:9" x14ac:dyDescent="0.2">
      <c r="A1490" t="s">
        <v>534</v>
      </c>
      <c r="B1490" t="s">
        <v>1229</v>
      </c>
      <c r="C1490" t="s">
        <v>535</v>
      </c>
      <c r="D1490" t="s">
        <v>310</v>
      </c>
      <c r="E1490" t="s">
        <v>311</v>
      </c>
      <c r="F1490" s="14">
        <v>0.09</v>
      </c>
      <c r="G1490" s="15">
        <v>38</v>
      </c>
      <c r="H1490" s="16">
        <v>44</v>
      </c>
      <c r="I1490" s="17">
        <f t="shared" si="23"/>
        <v>13.953488372093027</v>
      </c>
    </row>
    <row r="1491" spans="1:9" x14ac:dyDescent="0.2">
      <c r="A1491" t="s">
        <v>552</v>
      </c>
      <c r="B1491" t="s">
        <v>1237</v>
      </c>
      <c r="C1491" t="s">
        <v>553</v>
      </c>
      <c r="D1491" t="s">
        <v>102</v>
      </c>
      <c r="E1491" t="s">
        <v>103</v>
      </c>
      <c r="F1491" s="14">
        <v>3.1E-2</v>
      </c>
      <c r="G1491" s="15">
        <v>38</v>
      </c>
      <c r="H1491" s="16">
        <v>44</v>
      </c>
      <c r="I1491" s="17">
        <f t="shared" si="23"/>
        <v>13.953488372093027</v>
      </c>
    </row>
    <row r="1492" spans="1:9" x14ac:dyDescent="0.2">
      <c r="A1492" t="s">
        <v>258</v>
      </c>
      <c r="B1492" t="s">
        <v>13</v>
      </c>
      <c r="C1492" t="s">
        <v>259</v>
      </c>
      <c r="D1492" t="s">
        <v>42</v>
      </c>
      <c r="E1492" t="s">
        <v>260</v>
      </c>
      <c r="F1492" s="14">
        <v>0.18</v>
      </c>
      <c r="G1492" s="15">
        <v>51</v>
      </c>
      <c r="H1492" s="16">
        <v>59</v>
      </c>
      <c r="I1492" s="17">
        <f t="shared" si="23"/>
        <v>13.793103448275868</v>
      </c>
    </row>
    <row r="1493" spans="1:9" x14ac:dyDescent="0.2">
      <c r="A1493" t="s">
        <v>171</v>
      </c>
      <c r="B1493" t="s">
        <v>13</v>
      </c>
      <c r="C1493" t="s">
        <v>173</v>
      </c>
      <c r="D1493" t="s">
        <v>102</v>
      </c>
      <c r="E1493" t="s">
        <v>103</v>
      </c>
      <c r="F1493" s="14">
        <v>3.7999999999999999E-2</v>
      </c>
      <c r="G1493" s="15">
        <v>45</v>
      </c>
      <c r="H1493" s="16">
        <v>52</v>
      </c>
      <c r="I1493" s="17">
        <f t="shared" si="23"/>
        <v>13.725490196078427</v>
      </c>
    </row>
    <row r="1494" spans="1:9" x14ac:dyDescent="0.2">
      <c r="A1494" t="s">
        <v>572</v>
      </c>
      <c r="B1494" t="s">
        <v>132</v>
      </c>
      <c r="C1494" t="s">
        <v>573</v>
      </c>
      <c r="D1494" t="s">
        <v>8</v>
      </c>
      <c r="E1494" t="s">
        <v>22</v>
      </c>
      <c r="F1494" s="14">
        <v>3.4000000000000002E-2</v>
      </c>
      <c r="G1494" s="15">
        <v>39</v>
      </c>
      <c r="H1494" s="16">
        <v>45</v>
      </c>
      <c r="I1494" s="17">
        <f t="shared" si="23"/>
        <v>13.636363636363635</v>
      </c>
    </row>
    <row r="1495" spans="1:9" x14ac:dyDescent="0.2">
      <c r="A1495" t="s">
        <v>741</v>
      </c>
      <c r="B1495" t="s">
        <v>60</v>
      </c>
      <c r="C1495" t="s">
        <v>742</v>
      </c>
      <c r="D1495" t="s">
        <v>8</v>
      </c>
      <c r="E1495" t="s">
        <v>542</v>
      </c>
      <c r="F1495" s="14">
        <v>4.4999999999999998E-2</v>
      </c>
      <c r="G1495" s="15">
        <v>39</v>
      </c>
      <c r="H1495" s="16">
        <v>45</v>
      </c>
      <c r="I1495" s="17">
        <f t="shared" si="23"/>
        <v>13.636363636363635</v>
      </c>
    </row>
    <row r="1496" spans="1:9" x14ac:dyDescent="0.2">
      <c r="A1496" t="s">
        <v>285</v>
      </c>
      <c r="B1496" t="s">
        <v>33</v>
      </c>
      <c r="C1496" t="s">
        <v>286</v>
      </c>
      <c r="D1496" t="s">
        <v>8</v>
      </c>
      <c r="E1496" t="s">
        <v>18</v>
      </c>
      <c r="F1496" s="14">
        <v>7.2000000000000008E-2</v>
      </c>
      <c r="G1496" s="15">
        <v>39</v>
      </c>
      <c r="H1496" s="16">
        <v>45</v>
      </c>
      <c r="I1496" s="17">
        <f t="shared" si="23"/>
        <v>13.636363636363635</v>
      </c>
    </row>
    <row r="1497" spans="1:9" x14ac:dyDescent="0.2">
      <c r="A1497" t="s">
        <v>1037</v>
      </c>
      <c r="B1497" t="s">
        <v>1155</v>
      </c>
      <c r="C1497" t="s">
        <v>1038</v>
      </c>
      <c r="D1497" t="s">
        <v>8</v>
      </c>
      <c r="E1497" t="s">
        <v>18</v>
      </c>
      <c r="F1497" s="14">
        <v>3.5000000000000003E-2</v>
      </c>
      <c r="G1497" s="15">
        <v>46</v>
      </c>
      <c r="H1497" s="16">
        <v>53</v>
      </c>
      <c r="I1497" s="17">
        <f t="shared" si="23"/>
        <v>13.461538461538458</v>
      </c>
    </row>
    <row r="1498" spans="1:9" x14ac:dyDescent="0.2">
      <c r="A1498" t="s">
        <v>639</v>
      </c>
      <c r="B1498" t="s">
        <v>13</v>
      </c>
      <c r="C1498" t="s">
        <v>640</v>
      </c>
      <c r="D1498" t="s">
        <v>30</v>
      </c>
      <c r="E1498" t="s">
        <v>31</v>
      </c>
      <c r="F1498" s="14">
        <v>5.8000000000000003E-2</v>
      </c>
      <c r="G1498" s="15">
        <v>14</v>
      </c>
      <c r="H1498" s="16">
        <v>16</v>
      </c>
      <c r="I1498" s="17">
        <f t="shared" si="23"/>
        <v>13.33333333333333</v>
      </c>
    </row>
    <row r="1499" spans="1:9" x14ac:dyDescent="0.2">
      <c r="A1499" t="s">
        <v>996</v>
      </c>
      <c r="B1499" t="s">
        <v>1325</v>
      </c>
      <c r="C1499" t="s">
        <v>997</v>
      </c>
      <c r="D1499" t="s">
        <v>356</v>
      </c>
      <c r="E1499" t="s">
        <v>1151</v>
      </c>
      <c r="F1499" s="14">
        <v>3.1E-2</v>
      </c>
      <c r="G1499" s="15">
        <v>40</v>
      </c>
      <c r="H1499" s="16">
        <v>46</v>
      </c>
      <c r="I1499" s="17">
        <f t="shared" si="23"/>
        <v>13.33333333333333</v>
      </c>
    </row>
    <row r="1500" spans="1:9" x14ac:dyDescent="0.2">
      <c r="A1500" t="s">
        <v>945</v>
      </c>
      <c r="B1500" t="s">
        <v>33</v>
      </c>
      <c r="C1500" t="s">
        <v>946</v>
      </c>
      <c r="D1500" t="s">
        <v>102</v>
      </c>
      <c r="E1500" t="s">
        <v>170</v>
      </c>
      <c r="F1500" s="14">
        <v>4.2999999999999997E-2</v>
      </c>
      <c r="G1500" s="15">
        <v>47</v>
      </c>
      <c r="H1500" s="16">
        <v>54</v>
      </c>
      <c r="I1500" s="17">
        <f t="shared" si="23"/>
        <v>13.207547169811317</v>
      </c>
    </row>
    <row r="1501" spans="1:9" x14ac:dyDescent="0.2">
      <c r="A1501" t="s">
        <v>420</v>
      </c>
      <c r="B1501" t="s">
        <v>13</v>
      </c>
      <c r="C1501" t="s">
        <v>421</v>
      </c>
      <c r="D1501" t="s">
        <v>8</v>
      </c>
      <c r="E1501" t="s">
        <v>11</v>
      </c>
      <c r="F1501" s="14">
        <v>0.09</v>
      </c>
      <c r="G1501" s="15">
        <v>34</v>
      </c>
      <c r="H1501" s="16">
        <v>39</v>
      </c>
      <c r="I1501" s="17">
        <f t="shared" si="23"/>
        <v>13.157894736842103</v>
      </c>
    </row>
    <row r="1502" spans="1:9" x14ac:dyDescent="0.2">
      <c r="A1502" t="s">
        <v>178</v>
      </c>
      <c r="B1502" t="s">
        <v>20</v>
      </c>
      <c r="C1502" t="s">
        <v>179</v>
      </c>
      <c r="D1502" t="s">
        <v>8</v>
      </c>
      <c r="E1502" t="s">
        <v>27</v>
      </c>
      <c r="F1502" s="14">
        <v>2.9000000000000001E-2</v>
      </c>
      <c r="G1502" s="15">
        <v>34</v>
      </c>
      <c r="H1502" s="16">
        <v>39</v>
      </c>
      <c r="I1502" s="17">
        <f t="shared" si="23"/>
        <v>13.157894736842103</v>
      </c>
    </row>
    <row r="1503" spans="1:9" x14ac:dyDescent="0.2">
      <c r="A1503" t="s">
        <v>333</v>
      </c>
      <c r="B1503" t="s">
        <v>906</v>
      </c>
      <c r="C1503" t="s">
        <v>335</v>
      </c>
      <c r="D1503" t="s">
        <v>8</v>
      </c>
      <c r="E1503" t="s">
        <v>18</v>
      </c>
      <c r="F1503" s="14">
        <v>4.3999999999999997E-2</v>
      </c>
      <c r="G1503" s="15">
        <v>34</v>
      </c>
      <c r="H1503" s="16">
        <v>39</v>
      </c>
      <c r="I1503" s="17">
        <f t="shared" si="23"/>
        <v>13.157894736842103</v>
      </c>
    </row>
    <row r="1504" spans="1:9" x14ac:dyDescent="0.2">
      <c r="A1504" t="s">
        <v>1121</v>
      </c>
      <c r="B1504" t="s">
        <v>20</v>
      </c>
      <c r="C1504" t="s">
        <v>1122</v>
      </c>
      <c r="D1504" t="s">
        <v>137</v>
      </c>
      <c r="E1504" t="s">
        <v>257</v>
      </c>
      <c r="F1504" s="14">
        <v>4.7E-2</v>
      </c>
      <c r="G1504" s="15">
        <v>34</v>
      </c>
      <c r="H1504" s="16">
        <v>39</v>
      </c>
      <c r="I1504" s="17">
        <f t="shared" si="23"/>
        <v>13.157894736842103</v>
      </c>
    </row>
    <row r="1505" spans="1:9" x14ac:dyDescent="0.2">
      <c r="A1505" t="s">
        <v>1471</v>
      </c>
      <c r="B1505" t="s">
        <v>1473</v>
      </c>
      <c r="C1505" t="s">
        <v>1509</v>
      </c>
      <c r="D1505" t="s">
        <v>85</v>
      </c>
      <c r="E1505" t="s">
        <v>707</v>
      </c>
      <c r="F1505" s="14">
        <v>5.4000000000000013E-2</v>
      </c>
      <c r="G1505" s="15">
        <v>41</v>
      </c>
      <c r="H1505" s="16">
        <v>47</v>
      </c>
      <c r="I1505" s="17">
        <f t="shared" si="23"/>
        <v>13.043478260869568</v>
      </c>
    </row>
    <row r="1506" spans="1:9" x14ac:dyDescent="0.2">
      <c r="A1506" t="s">
        <v>968</v>
      </c>
      <c r="B1506" t="s">
        <v>20</v>
      </c>
      <c r="C1506" t="s">
        <v>969</v>
      </c>
      <c r="D1506" t="s">
        <v>47</v>
      </c>
      <c r="E1506" t="s">
        <v>48</v>
      </c>
      <c r="F1506" s="14">
        <v>1.9E-2</v>
      </c>
      <c r="G1506" s="15">
        <v>48</v>
      </c>
      <c r="H1506" s="16">
        <v>55</v>
      </c>
      <c r="I1506" s="17">
        <f t="shared" si="23"/>
        <v>12.962962962962965</v>
      </c>
    </row>
    <row r="1507" spans="1:9" x14ac:dyDescent="0.2">
      <c r="A1507" t="s">
        <v>536</v>
      </c>
      <c r="B1507" t="s">
        <v>1232</v>
      </c>
      <c r="C1507" t="s">
        <v>537</v>
      </c>
      <c r="D1507" t="s">
        <v>85</v>
      </c>
      <c r="E1507" t="s">
        <v>388</v>
      </c>
      <c r="F1507" s="14">
        <v>8.900000000000001E-2</v>
      </c>
      <c r="G1507" s="15">
        <v>28</v>
      </c>
      <c r="H1507" s="16">
        <v>32</v>
      </c>
      <c r="I1507" s="17">
        <f t="shared" si="23"/>
        <v>12.903225806451612</v>
      </c>
    </row>
    <row r="1508" spans="1:9" x14ac:dyDescent="0.2">
      <c r="A1508" t="s">
        <v>171</v>
      </c>
      <c r="B1508" t="s">
        <v>583</v>
      </c>
      <c r="C1508" t="s">
        <v>173</v>
      </c>
      <c r="D1508" t="s">
        <v>102</v>
      </c>
      <c r="E1508" t="s">
        <v>103</v>
      </c>
      <c r="F1508" s="14">
        <v>0.11</v>
      </c>
      <c r="G1508" s="15">
        <v>28</v>
      </c>
      <c r="H1508" s="16">
        <v>32</v>
      </c>
      <c r="I1508" s="17">
        <f t="shared" si="23"/>
        <v>12.903225806451612</v>
      </c>
    </row>
    <row r="1509" spans="1:9" x14ac:dyDescent="0.2">
      <c r="A1509" t="s">
        <v>211</v>
      </c>
      <c r="B1509" t="s">
        <v>1257</v>
      </c>
      <c r="C1509" t="s">
        <v>212</v>
      </c>
      <c r="D1509" t="s">
        <v>8</v>
      </c>
      <c r="E1509" t="s">
        <v>27</v>
      </c>
      <c r="F1509" s="14">
        <v>5.8000000000000003E-2</v>
      </c>
      <c r="G1509" s="15">
        <v>28</v>
      </c>
      <c r="H1509" s="16">
        <v>32</v>
      </c>
      <c r="I1509" s="17">
        <f t="shared" si="23"/>
        <v>12.903225806451612</v>
      </c>
    </row>
    <row r="1510" spans="1:9" x14ac:dyDescent="0.2">
      <c r="A1510" t="s">
        <v>285</v>
      </c>
      <c r="B1510" t="s">
        <v>13</v>
      </c>
      <c r="C1510" t="s">
        <v>286</v>
      </c>
      <c r="D1510" t="s">
        <v>8</v>
      </c>
      <c r="E1510" t="s">
        <v>18</v>
      </c>
      <c r="F1510" s="14">
        <v>7.2999999999999995E-2</v>
      </c>
      <c r="G1510" s="15">
        <v>42</v>
      </c>
      <c r="H1510" s="16">
        <v>48</v>
      </c>
      <c r="I1510" s="17">
        <f t="shared" si="23"/>
        <v>12.765957446808507</v>
      </c>
    </row>
    <row r="1511" spans="1:9" x14ac:dyDescent="0.2">
      <c r="A1511" t="s">
        <v>196</v>
      </c>
      <c r="B1511" t="s">
        <v>20</v>
      </c>
      <c r="C1511" t="s">
        <v>197</v>
      </c>
      <c r="D1511" t="s">
        <v>8</v>
      </c>
      <c r="E1511" t="s">
        <v>11</v>
      </c>
      <c r="F1511" s="14">
        <v>8.5000000000000006E-2</v>
      </c>
      <c r="G1511" s="15">
        <v>56</v>
      </c>
      <c r="H1511" s="16">
        <v>64</v>
      </c>
      <c r="I1511" s="17">
        <f t="shared" si="23"/>
        <v>12.698412698412698</v>
      </c>
    </row>
    <row r="1512" spans="1:9" x14ac:dyDescent="0.2">
      <c r="A1512" t="s">
        <v>83</v>
      </c>
      <c r="B1512" t="s">
        <v>104</v>
      </c>
      <c r="C1512" t="s">
        <v>84</v>
      </c>
      <c r="D1512" t="s">
        <v>85</v>
      </c>
      <c r="E1512" t="s">
        <v>86</v>
      </c>
      <c r="F1512" s="14">
        <v>0.13</v>
      </c>
      <c r="G1512" s="15">
        <v>8</v>
      </c>
      <c r="H1512" s="16">
        <v>9</v>
      </c>
      <c r="I1512" s="17">
        <f t="shared" si="23"/>
        <v>12.5</v>
      </c>
    </row>
    <row r="1513" spans="1:9" x14ac:dyDescent="0.2">
      <c r="A1513" t="s">
        <v>663</v>
      </c>
      <c r="B1513" t="s">
        <v>13</v>
      </c>
      <c r="C1513" t="s">
        <v>664</v>
      </c>
      <c r="D1513" t="s">
        <v>30</v>
      </c>
      <c r="E1513" t="s">
        <v>665</v>
      </c>
      <c r="F1513" s="14">
        <v>8.199999999999999E-2</v>
      </c>
      <c r="G1513" s="15">
        <v>22</v>
      </c>
      <c r="H1513" s="16">
        <v>25</v>
      </c>
      <c r="I1513" s="17">
        <f t="shared" si="23"/>
        <v>12.5</v>
      </c>
    </row>
    <row r="1514" spans="1:9" x14ac:dyDescent="0.2">
      <c r="A1514" t="s">
        <v>254</v>
      </c>
      <c r="B1514" t="s">
        <v>1397</v>
      </c>
      <c r="C1514" t="s">
        <v>256</v>
      </c>
      <c r="D1514" t="s">
        <v>137</v>
      </c>
      <c r="E1514" t="s">
        <v>257</v>
      </c>
      <c r="F1514" s="14">
        <v>2.3E-2</v>
      </c>
      <c r="G1514" s="15">
        <v>29</v>
      </c>
      <c r="H1514" s="16">
        <v>33</v>
      </c>
      <c r="I1514" s="17">
        <f t="shared" si="23"/>
        <v>12.5</v>
      </c>
    </row>
    <row r="1515" spans="1:9" x14ac:dyDescent="0.2">
      <c r="A1515" t="s">
        <v>285</v>
      </c>
      <c r="B1515" t="s">
        <v>790</v>
      </c>
      <c r="C1515" t="s">
        <v>286</v>
      </c>
      <c r="D1515" t="s">
        <v>8</v>
      </c>
      <c r="E1515" t="s">
        <v>18</v>
      </c>
      <c r="F1515" s="14">
        <v>8.1000000000000003E-2</v>
      </c>
      <c r="G1515" s="15">
        <v>29</v>
      </c>
      <c r="H1515" s="16">
        <v>33</v>
      </c>
      <c r="I1515" s="17">
        <f t="shared" si="23"/>
        <v>12.5</v>
      </c>
    </row>
    <row r="1516" spans="1:9" x14ac:dyDescent="0.2">
      <c r="A1516" t="s">
        <v>412</v>
      </c>
      <c r="B1516" t="s">
        <v>415</v>
      </c>
      <c r="C1516" t="s">
        <v>413</v>
      </c>
      <c r="D1516" t="s">
        <v>8</v>
      </c>
      <c r="E1516" t="s">
        <v>62</v>
      </c>
      <c r="F1516" s="14">
        <v>2.9000000000000001E-2</v>
      </c>
      <c r="G1516" s="15">
        <v>36</v>
      </c>
      <c r="H1516" s="16">
        <v>41</v>
      </c>
      <c r="I1516" s="17">
        <f t="shared" si="23"/>
        <v>12.5</v>
      </c>
    </row>
    <row r="1517" spans="1:9" x14ac:dyDescent="0.2">
      <c r="A1517" t="s">
        <v>572</v>
      </c>
      <c r="B1517" t="s">
        <v>1241</v>
      </c>
      <c r="C1517" t="s">
        <v>573</v>
      </c>
      <c r="D1517" t="s">
        <v>8</v>
      </c>
      <c r="E1517" t="s">
        <v>22</v>
      </c>
      <c r="F1517" s="14">
        <v>1.6E-2</v>
      </c>
      <c r="G1517" s="15">
        <v>36</v>
      </c>
      <c r="H1517" s="16">
        <v>41</v>
      </c>
      <c r="I1517" s="17">
        <f t="shared" si="23"/>
        <v>12.5</v>
      </c>
    </row>
    <row r="1518" spans="1:9" x14ac:dyDescent="0.2">
      <c r="A1518" t="s">
        <v>1071</v>
      </c>
      <c r="B1518" t="s">
        <v>143</v>
      </c>
      <c r="C1518" t="s">
        <v>1072</v>
      </c>
      <c r="D1518" t="s">
        <v>8</v>
      </c>
      <c r="E1518" t="s">
        <v>27</v>
      </c>
      <c r="F1518" s="14">
        <v>0.1</v>
      </c>
      <c r="G1518" s="15">
        <v>37</v>
      </c>
      <c r="H1518" s="16">
        <v>42</v>
      </c>
      <c r="I1518" s="17">
        <f t="shared" si="23"/>
        <v>12.195121951219512</v>
      </c>
    </row>
    <row r="1519" spans="1:9" x14ac:dyDescent="0.2">
      <c r="A1519" t="s">
        <v>81</v>
      </c>
      <c r="B1519" t="s">
        <v>1155</v>
      </c>
      <c r="C1519" t="s">
        <v>82</v>
      </c>
      <c r="D1519" t="s">
        <v>8</v>
      </c>
      <c r="E1519" t="s">
        <v>27</v>
      </c>
      <c r="F1519" s="14">
        <v>9.1999999999999998E-2</v>
      </c>
      <c r="G1519" s="15">
        <v>30</v>
      </c>
      <c r="H1519" s="16">
        <v>34</v>
      </c>
      <c r="I1519" s="17">
        <f t="shared" si="23"/>
        <v>12.121212121212121</v>
      </c>
    </row>
    <row r="1520" spans="1:9" x14ac:dyDescent="0.2">
      <c r="A1520" t="s">
        <v>1162</v>
      </c>
      <c r="B1520" t="s">
        <v>20</v>
      </c>
      <c r="C1520" t="s">
        <v>1163</v>
      </c>
      <c r="D1520" t="s">
        <v>85</v>
      </c>
      <c r="E1520" t="s">
        <v>1164</v>
      </c>
      <c r="F1520" s="14">
        <v>5.0000000000000001E-3</v>
      </c>
      <c r="G1520" s="15">
        <v>23</v>
      </c>
      <c r="H1520" s="16">
        <v>26</v>
      </c>
      <c r="I1520" s="17">
        <f t="shared" si="23"/>
        <v>12</v>
      </c>
    </row>
    <row r="1521" spans="1:9" x14ac:dyDescent="0.2">
      <c r="A1521" t="s">
        <v>552</v>
      </c>
      <c r="B1521" t="s">
        <v>554</v>
      </c>
      <c r="C1521" t="s">
        <v>553</v>
      </c>
      <c r="D1521" t="s">
        <v>102</v>
      </c>
      <c r="E1521" t="s">
        <v>103</v>
      </c>
      <c r="F1521" s="14">
        <v>3.7000000000000012E-2</v>
      </c>
      <c r="G1521" s="15">
        <v>38</v>
      </c>
      <c r="H1521" s="16">
        <v>43</v>
      </c>
      <c r="I1521" s="17">
        <f t="shared" si="23"/>
        <v>11.904761904761907</v>
      </c>
    </row>
    <row r="1522" spans="1:9" x14ac:dyDescent="0.2">
      <c r="A1522" t="s">
        <v>1471</v>
      </c>
      <c r="B1522" t="s">
        <v>1474</v>
      </c>
      <c r="C1522" t="s">
        <v>1509</v>
      </c>
      <c r="D1522" t="s">
        <v>85</v>
      </c>
      <c r="E1522" t="s">
        <v>707</v>
      </c>
      <c r="F1522" s="14">
        <v>5.8000000000000003E-2</v>
      </c>
      <c r="G1522" s="15">
        <v>38</v>
      </c>
      <c r="H1522" s="16">
        <v>43</v>
      </c>
      <c r="I1522" s="17">
        <f t="shared" si="23"/>
        <v>11.904761904761907</v>
      </c>
    </row>
    <row r="1523" spans="1:9" x14ac:dyDescent="0.2">
      <c r="A1523" t="s">
        <v>705</v>
      </c>
      <c r="B1523" t="s">
        <v>20</v>
      </c>
      <c r="C1523" t="s">
        <v>706</v>
      </c>
      <c r="D1523" t="s">
        <v>85</v>
      </c>
      <c r="E1523" t="s">
        <v>707</v>
      </c>
      <c r="F1523" s="14">
        <v>2.5999999999999999E-2</v>
      </c>
      <c r="G1523" s="15">
        <v>16</v>
      </c>
      <c r="H1523" s="16">
        <v>18</v>
      </c>
      <c r="I1523" s="17">
        <f t="shared" si="23"/>
        <v>11.764705882352944</v>
      </c>
    </row>
    <row r="1524" spans="1:9" x14ac:dyDescent="0.2">
      <c r="A1524" t="s">
        <v>735</v>
      </c>
      <c r="B1524" t="s">
        <v>13</v>
      </c>
      <c r="C1524" t="s">
        <v>736</v>
      </c>
      <c r="D1524" t="s">
        <v>245</v>
      </c>
      <c r="E1524" t="s">
        <v>560</v>
      </c>
      <c r="F1524" s="14">
        <v>5.0999999999999997E-2</v>
      </c>
      <c r="G1524" s="15">
        <v>16</v>
      </c>
      <c r="H1524" s="16">
        <v>18</v>
      </c>
      <c r="I1524" s="17">
        <f t="shared" si="23"/>
        <v>11.764705882352944</v>
      </c>
    </row>
    <row r="1525" spans="1:9" x14ac:dyDescent="0.2">
      <c r="A1525" t="s">
        <v>1071</v>
      </c>
      <c r="B1525" t="s">
        <v>318</v>
      </c>
      <c r="C1525" t="s">
        <v>1072</v>
      </c>
      <c r="D1525" t="s">
        <v>8</v>
      </c>
      <c r="E1525" t="s">
        <v>27</v>
      </c>
      <c r="F1525" s="14">
        <v>0.12</v>
      </c>
      <c r="G1525" s="15">
        <v>46</v>
      </c>
      <c r="H1525" s="16">
        <v>52</v>
      </c>
      <c r="I1525" s="17">
        <f t="shared" si="23"/>
        <v>11.764705882352944</v>
      </c>
    </row>
    <row r="1526" spans="1:9" x14ac:dyDescent="0.2">
      <c r="A1526" t="s">
        <v>540</v>
      </c>
      <c r="B1526" t="s">
        <v>13</v>
      </c>
      <c r="C1526" t="s">
        <v>541</v>
      </c>
      <c r="D1526" t="s">
        <v>8</v>
      </c>
      <c r="E1526" t="s">
        <v>542</v>
      </c>
      <c r="F1526" s="14">
        <v>3.5999999999999997E-2</v>
      </c>
      <c r="G1526" s="15">
        <v>39</v>
      </c>
      <c r="H1526" s="16">
        <v>44</v>
      </c>
      <c r="I1526" s="17">
        <f t="shared" si="23"/>
        <v>11.627906976744185</v>
      </c>
    </row>
    <row r="1527" spans="1:9" x14ac:dyDescent="0.2">
      <c r="A1527" t="s">
        <v>171</v>
      </c>
      <c r="B1527" t="s">
        <v>20</v>
      </c>
      <c r="C1527" t="s">
        <v>173</v>
      </c>
      <c r="D1527" t="s">
        <v>102</v>
      </c>
      <c r="E1527" t="s">
        <v>103</v>
      </c>
      <c r="F1527" s="14">
        <v>1.9E-2</v>
      </c>
      <c r="G1527" s="15">
        <v>47</v>
      </c>
      <c r="H1527" s="16">
        <v>53</v>
      </c>
      <c r="I1527" s="17">
        <f t="shared" si="23"/>
        <v>11.538461538461542</v>
      </c>
    </row>
    <row r="1528" spans="1:9" x14ac:dyDescent="0.2">
      <c r="A1528" t="s">
        <v>858</v>
      </c>
      <c r="B1528" t="s">
        <v>20</v>
      </c>
      <c r="C1528" t="s">
        <v>859</v>
      </c>
      <c r="D1528" t="s">
        <v>141</v>
      </c>
      <c r="E1528" t="s">
        <v>142</v>
      </c>
      <c r="F1528" s="14">
        <v>5.0000000000000001E-3</v>
      </c>
      <c r="G1528" s="15">
        <v>40</v>
      </c>
      <c r="H1528" s="16">
        <v>45</v>
      </c>
      <c r="I1528" s="17">
        <f t="shared" si="23"/>
        <v>11.363636363636365</v>
      </c>
    </row>
    <row r="1529" spans="1:9" x14ac:dyDescent="0.2">
      <c r="A1529" t="s">
        <v>1444</v>
      </c>
      <c r="B1529" t="s">
        <v>13</v>
      </c>
      <c r="C1529" t="s">
        <v>1485</v>
      </c>
      <c r="D1529" t="s">
        <v>47</v>
      </c>
      <c r="E1529" t="s">
        <v>1437</v>
      </c>
      <c r="F1529" s="14">
        <v>2.5999999999999999E-2</v>
      </c>
      <c r="G1529" s="15">
        <v>9</v>
      </c>
      <c r="H1529" s="16">
        <v>10</v>
      </c>
      <c r="I1529" s="17">
        <f t="shared" si="23"/>
        <v>11.111111111111116</v>
      </c>
    </row>
    <row r="1530" spans="1:9" x14ac:dyDescent="0.2">
      <c r="A1530" t="s">
        <v>1383</v>
      </c>
      <c r="B1530" t="s">
        <v>13</v>
      </c>
      <c r="C1530" t="s">
        <v>1384</v>
      </c>
      <c r="D1530" t="s">
        <v>51</v>
      </c>
      <c r="E1530" t="s">
        <v>71</v>
      </c>
      <c r="F1530" s="14">
        <v>0.1</v>
      </c>
      <c r="G1530" s="15">
        <v>17</v>
      </c>
      <c r="H1530" s="16">
        <v>19</v>
      </c>
      <c r="I1530" s="17">
        <f t="shared" si="23"/>
        <v>11.111111111111116</v>
      </c>
    </row>
    <row r="1531" spans="1:9" x14ac:dyDescent="0.2">
      <c r="A1531" t="s">
        <v>1316</v>
      </c>
      <c r="B1531" t="s">
        <v>13</v>
      </c>
      <c r="C1531" t="s">
        <v>1317</v>
      </c>
      <c r="D1531" t="s">
        <v>85</v>
      </c>
      <c r="E1531" t="s">
        <v>1164</v>
      </c>
      <c r="F1531" s="14">
        <v>7.5999999999999998E-2</v>
      </c>
      <c r="G1531" s="15">
        <v>17</v>
      </c>
      <c r="H1531" s="16">
        <v>19</v>
      </c>
      <c r="I1531" s="17">
        <f t="shared" si="23"/>
        <v>11.111111111111116</v>
      </c>
    </row>
    <row r="1532" spans="1:9" x14ac:dyDescent="0.2">
      <c r="A1532" t="s">
        <v>547</v>
      </c>
      <c r="B1532" t="s">
        <v>550</v>
      </c>
      <c r="C1532" t="s">
        <v>548</v>
      </c>
      <c r="D1532" t="s">
        <v>8</v>
      </c>
      <c r="E1532" t="s">
        <v>98</v>
      </c>
      <c r="F1532" s="14">
        <v>0.13</v>
      </c>
      <c r="G1532" s="15">
        <v>33</v>
      </c>
      <c r="H1532" s="16">
        <v>37</v>
      </c>
      <c r="I1532" s="17">
        <f t="shared" si="23"/>
        <v>11.111111111111116</v>
      </c>
    </row>
    <row r="1533" spans="1:9" x14ac:dyDescent="0.2">
      <c r="A1533" t="s">
        <v>249</v>
      </c>
      <c r="B1533" t="s">
        <v>13</v>
      </c>
      <c r="C1533" t="s">
        <v>250</v>
      </c>
      <c r="D1533" t="s">
        <v>162</v>
      </c>
      <c r="E1533" t="s">
        <v>163</v>
      </c>
      <c r="F1533" s="14">
        <v>3.5999999999999997E-2</v>
      </c>
      <c r="G1533" s="15">
        <v>33</v>
      </c>
      <c r="H1533" s="16">
        <v>37</v>
      </c>
      <c r="I1533" s="17">
        <f t="shared" si="23"/>
        <v>11.111111111111116</v>
      </c>
    </row>
    <row r="1534" spans="1:9" x14ac:dyDescent="0.2">
      <c r="A1534" t="s">
        <v>1100</v>
      </c>
      <c r="B1534" t="s">
        <v>1361</v>
      </c>
      <c r="C1534" t="s">
        <v>1101</v>
      </c>
      <c r="D1534" t="s">
        <v>8</v>
      </c>
      <c r="E1534" t="s">
        <v>22</v>
      </c>
      <c r="F1534" s="14">
        <v>1.7999999999999999E-2</v>
      </c>
      <c r="G1534" s="15">
        <v>42</v>
      </c>
      <c r="H1534" s="16">
        <v>47</v>
      </c>
      <c r="I1534" s="17">
        <f t="shared" si="23"/>
        <v>10.869565217391308</v>
      </c>
    </row>
    <row r="1535" spans="1:9" x14ac:dyDescent="0.2">
      <c r="A1535" t="s">
        <v>1071</v>
      </c>
      <c r="B1535" t="s">
        <v>20</v>
      </c>
      <c r="C1535" t="s">
        <v>1072</v>
      </c>
      <c r="D1535" t="s">
        <v>8</v>
      </c>
      <c r="E1535" t="s">
        <v>27</v>
      </c>
      <c r="F1535" s="14">
        <v>3.2000000000000001E-2</v>
      </c>
      <c r="G1535" s="15">
        <v>59</v>
      </c>
      <c r="H1535" s="16">
        <v>66</v>
      </c>
      <c r="I1535" s="17">
        <f t="shared" si="23"/>
        <v>10.769230769230765</v>
      </c>
    </row>
    <row r="1536" spans="1:9" x14ac:dyDescent="0.2">
      <c r="A1536" t="s">
        <v>957</v>
      </c>
      <c r="B1536" t="s">
        <v>962</v>
      </c>
      <c r="C1536" t="s">
        <v>958</v>
      </c>
      <c r="D1536" t="s">
        <v>8</v>
      </c>
      <c r="E1536" t="s">
        <v>62</v>
      </c>
      <c r="F1536" s="14">
        <v>6.6000000000000003E-2</v>
      </c>
      <c r="G1536" s="15">
        <v>26</v>
      </c>
      <c r="H1536" s="16">
        <v>29</v>
      </c>
      <c r="I1536" s="17">
        <f t="shared" si="23"/>
        <v>10.71428571428571</v>
      </c>
    </row>
    <row r="1537" spans="1:9" x14ac:dyDescent="0.2">
      <c r="A1537" t="s">
        <v>945</v>
      </c>
      <c r="B1537" t="s">
        <v>1315</v>
      </c>
      <c r="C1537" t="s">
        <v>946</v>
      </c>
      <c r="D1537" t="s">
        <v>102</v>
      </c>
      <c r="E1537" t="s">
        <v>170</v>
      </c>
      <c r="F1537" s="14">
        <v>4.0999999999999988E-2</v>
      </c>
      <c r="G1537" s="15">
        <v>51</v>
      </c>
      <c r="H1537" s="16">
        <v>57</v>
      </c>
      <c r="I1537" s="17">
        <f t="shared" si="23"/>
        <v>10.71428571428571</v>
      </c>
    </row>
    <row r="1538" spans="1:9" x14ac:dyDescent="0.2">
      <c r="A1538" t="s">
        <v>171</v>
      </c>
      <c r="B1538" t="s">
        <v>1155</v>
      </c>
      <c r="C1538" t="s">
        <v>173</v>
      </c>
      <c r="D1538" t="s">
        <v>102</v>
      </c>
      <c r="E1538" t="s">
        <v>103</v>
      </c>
      <c r="F1538" s="14">
        <v>4.4999999999999998E-2</v>
      </c>
      <c r="G1538" s="15">
        <v>43</v>
      </c>
      <c r="H1538" s="16">
        <v>48</v>
      </c>
      <c r="I1538" s="17">
        <f t="shared" si="23"/>
        <v>10.638297872340431</v>
      </c>
    </row>
    <row r="1539" spans="1:9" x14ac:dyDescent="0.2">
      <c r="A1539" t="s">
        <v>925</v>
      </c>
      <c r="B1539" t="s">
        <v>92</v>
      </c>
      <c r="C1539" t="s">
        <v>926</v>
      </c>
      <c r="D1539" t="s">
        <v>30</v>
      </c>
      <c r="E1539" t="s">
        <v>31</v>
      </c>
      <c r="F1539" s="14">
        <v>0.15</v>
      </c>
      <c r="G1539" s="15">
        <v>18</v>
      </c>
      <c r="H1539" s="16">
        <v>20</v>
      </c>
      <c r="I1539" s="17">
        <f t="shared" si="23"/>
        <v>10.526315789473683</v>
      </c>
    </row>
    <row r="1540" spans="1:9" x14ac:dyDescent="0.2">
      <c r="A1540" t="s">
        <v>1471</v>
      </c>
      <c r="B1540" t="s">
        <v>1472</v>
      </c>
      <c r="C1540" t="s">
        <v>1509</v>
      </c>
      <c r="D1540" t="s">
        <v>85</v>
      </c>
      <c r="E1540" t="s">
        <v>707</v>
      </c>
      <c r="F1540" s="14">
        <v>7.8E-2</v>
      </c>
      <c r="G1540" s="15">
        <v>44</v>
      </c>
      <c r="H1540" s="16">
        <v>49</v>
      </c>
      <c r="I1540" s="17">
        <f t="shared" si="23"/>
        <v>10.416666666666663</v>
      </c>
    </row>
    <row r="1541" spans="1:9" x14ac:dyDescent="0.2">
      <c r="A1541" t="s">
        <v>823</v>
      </c>
      <c r="B1541" t="s">
        <v>36</v>
      </c>
      <c r="C1541" t="s">
        <v>824</v>
      </c>
      <c r="D1541" t="s">
        <v>236</v>
      </c>
      <c r="E1541" t="s">
        <v>237</v>
      </c>
      <c r="F1541" s="14">
        <v>6.0999999999999999E-2</v>
      </c>
      <c r="G1541" s="15">
        <v>27</v>
      </c>
      <c r="H1541" s="16">
        <v>30</v>
      </c>
      <c r="I1541" s="17">
        <f t="shared" si="23"/>
        <v>10.344827586206895</v>
      </c>
    </row>
    <row r="1542" spans="1:9" x14ac:dyDescent="0.2">
      <c r="A1542" t="s">
        <v>778</v>
      </c>
      <c r="B1542" t="s">
        <v>33</v>
      </c>
      <c r="C1542" t="s">
        <v>779</v>
      </c>
      <c r="D1542" t="s">
        <v>8</v>
      </c>
      <c r="E1542" t="s">
        <v>1144</v>
      </c>
      <c r="F1542" s="14">
        <v>8.3000000000000004E-2</v>
      </c>
      <c r="G1542" s="15">
        <v>45</v>
      </c>
      <c r="H1542" s="16">
        <v>50</v>
      </c>
      <c r="I1542" s="17">
        <f t="shared" si="23"/>
        <v>10.204081632653061</v>
      </c>
    </row>
    <row r="1543" spans="1:9" x14ac:dyDescent="0.2">
      <c r="A1543" t="s">
        <v>127</v>
      </c>
      <c r="B1543" t="s">
        <v>92</v>
      </c>
      <c r="C1543" t="s">
        <v>128</v>
      </c>
      <c r="D1543" t="s">
        <v>30</v>
      </c>
      <c r="E1543" t="s">
        <v>31</v>
      </c>
      <c r="F1543" s="14">
        <v>3.5999999999999997E-2</v>
      </c>
      <c r="G1543" s="15">
        <v>10</v>
      </c>
      <c r="H1543" s="16">
        <v>11</v>
      </c>
      <c r="I1543" s="17">
        <f t="shared" si="23"/>
        <v>9.9999999999999982</v>
      </c>
    </row>
    <row r="1544" spans="1:9" x14ac:dyDescent="0.2">
      <c r="A1544" t="s">
        <v>836</v>
      </c>
      <c r="B1544" t="s">
        <v>92</v>
      </c>
      <c r="C1544" t="s">
        <v>837</v>
      </c>
      <c r="D1544" t="s">
        <v>30</v>
      </c>
      <c r="E1544" t="s">
        <v>31</v>
      </c>
      <c r="F1544" s="14">
        <v>9.4E-2</v>
      </c>
      <c r="G1544" s="15">
        <v>19</v>
      </c>
      <c r="H1544" s="16">
        <v>21</v>
      </c>
      <c r="I1544" s="17">
        <f t="shared" ref="I1544:I1607" si="24">(1 - (G1544-1)/(H1544-1))*100</f>
        <v>9.9999999999999982</v>
      </c>
    </row>
    <row r="1545" spans="1:9" x14ac:dyDescent="0.2">
      <c r="A1545" t="s">
        <v>171</v>
      </c>
      <c r="B1545" t="s">
        <v>1243</v>
      </c>
      <c r="C1545" t="s">
        <v>173</v>
      </c>
      <c r="D1545" t="s">
        <v>102</v>
      </c>
      <c r="E1545" t="s">
        <v>103</v>
      </c>
      <c r="F1545" s="14">
        <v>4.2999999999999997E-2</v>
      </c>
      <c r="G1545" s="15">
        <v>37</v>
      </c>
      <c r="H1545" s="16">
        <v>41</v>
      </c>
      <c r="I1545" s="17">
        <f t="shared" si="24"/>
        <v>9.9999999999999982</v>
      </c>
    </row>
    <row r="1546" spans="1:9" x14ac:dyDescent="0.2">
      <c r="A1546" t="s">
        <v>1098</v>
      </c>
      <c r="B1546" t="s">
        <v>13</v>
      </c>
      <c r="C1546" t="s">
        <v>1099</v>
      </c>
      <c r="D1546" t="s">
        <v>76</v>
      </c>
      <c r="E1546" t="s">
        <v>77</v>
      </c>
      <c r="F1546" s="14">
        <v>2.5999999999999999E-2</v>
      </c>
      <c r="G1546" s="15">
        <v>37</v>
      </c>
      <c r="H1546" s="16">
        <v>41</v>
      </c>
      <c r="I1546" s="17">
        <f t="shared" si="24"/>
        <v>9.9999999999999982</v>
      </c>
    </row>
    <row r="1547" spans="1:9" x14ac:dyDescent="0.2">
      <c r="A1547" t="s">
        <v>258</v>
      </c>
      <c r="B1547" t="s">
        <v>263</v>
      </c>
      <c r="C1547" t="s">
        <v>259</v>
      </c>
      <c r="D1547" t="s">
        <v>42</v>
      </c>
      <c r="E1547" t="s">
        <v>260</v>
      </c>
      <c r="F1547" s="14">
        <v>0.22</v>
      </c>
      <c r="G1547" s="15">
        <v>46</v>
      </c>
      <c r="H1547" s="16">
        <v>51</v>
      </c>
      <c r="I1547" s="17">
        <f t="shared" si="24"/>
        <v>9.9999999999999982</v>
      </c>
    </row>
    <row r="1548" spans="1:9" x14ac:dyDescent="0.2">
      <c r="A1548" t="s">
        <v>953</v>
      </c>
      <c r="B1548" t="s">
        <v>13</v>
      </c>
      <c r="C1548" t="s">
        <v>954</v>
      </c>
      <c r="D1548" t="s">
        <v>76</v>
      </c>
      <c r="E1548" t="s">
        <v>818</v>
      </c>
      <c r="F1548" s="14">
        <v>4.9000000000000002E-2</v>
      </c>
      <c r="G1548" s="15">
        <v>56</v>
      </c>
      <c r="H1548" s="16">
        <v>62</v>
      </c>
      <c r="I1548" s="17">
        <f t="shared" si="24"/>
        <v>9.8360655737704921</v>
      </c>
    </row>
    <row r="1549" spans="1:9" x14ac:dyDescent="0.2">
      <c r="A1549" t="s">
        <v>713</v>
      </c>
      <c r="B1549" t="s">
        <v>13</v>
      </c>
      <c r="C1549" t="s">
        <v>714</v>
      </c>
      <c r="D1549" t="s">
        <v>76</v>
      </c>
      <c r="E1549" t="s">
        <v>77</v>
      </c>
      <c r="F1549" s="14">
        <v>7.2000000000000008E-2</v>
      </c>
      <c r="G1549" s="15">
        <v>38</v>
      </c>
      <c r="H1549" s="16">
        <v>42</v>
      </c>
      <c r="I1549" s="17">
        <f t="shared" si="24"/>
        <v>9.7560975609756078</v>
      </c>
    </row>
    <row r="1550" spans="1:9" x14ac:dyDescent="0.2">
      <c r="A1550" t="s">
        <v>412</v>
      </c>
      <c r="B1550" t="s">
        <v>20</v>
      </c>
      <c r="C1550" t="s">
        <v>413</v>
      </c>
      <c r="D1550" t="s">
        <v>8</v>
      </c>
      <c r="E1550" t="s">
        <v>62</v>
      </c>
      <c r="F1550" s="14">
        <v>1.0999999999999999E-2</v>
      </c>
      <c r="G1550" s="15">
        <v>66</v>
      </c>
      <c r="H1550" s="16">
        <v>73</v>
      </c>
      <c r="I1550" s="17">
        <f t="shared" si="24"/>
        <v>9.7222222222222214</v>
      </c>
    </row>
    <row r="1551" spans="1:9" x14ac:dyDescent="0.2">
      <c r="A1551" t="s">
        <v>249</v>
      </c>
      <c r="B1551" t="s">
        <v>1286</v>
      </c>
      <c r="C1551" t="s">
        <v>250</v>
      </c>
      <c r="D1551" t="s">
        <v>162</v>
      </c>
      <c r="E1551" t="s">
        <v>163</v>
      </c>
      <c r="F1551" s="14">
        <v>3.2000000000000001E-2</v>
      </c>
      <c r="G1551" s="15">
        <v>29</v>
      </c>
      <c r="H1551" s="16">
        <v>32</v>
      </c>
      <c r="I1551" s="17">
        <f t="shared" si="24"/>
        <v>9.6774193548387117</v>
      </c>
    </row>
    <row r="1552" spans="1:9" x14ac:dyDescent="0.2">
      <c r="A1552" t="s">
        <v>166</v>
      </c>
      <c r="B1552" t="s">
        <v>1155</v>
      </c>
      <c r="C1552" t="s">
        <v>167</v>
      </c>
      <c r="D1552" t="s">
        <v>102</v>
      </c>
      <c r="E1552" t="s">
        <v>103</v>
      </c>
      <c r="F1552" s="14">
        <v>4.0999999999999988E-2</v>
      </c>
      <c r="G1552" s="15">
        <v>39</v>
      </c>
      <c r="H1552" s="16">
        <v>43</v>
      </c>
      <c r="I1552" s="17">
        <f t="shared" si="24"/>
        <v>9.5238095238095237</v>
      </c>
    </row>
    <row r="1553" spans="1:9" x14ac:dyDescent="0.2">
      <c r="A1553" t="s">
        <v>1071</v>
      </c>
      <c r="B1553" t="s">
        <v>1073</v>
      </c>
      <c r="C1553" t="s">
        <v>1072</v>
      </c>
      <c r="D1553" t="s">
        <v>8</v>
      </c>
      <c r="E1553" t="s">
        <v>27</v>
      </c>
      <c r="F1553" s="14">
        <v>0.15</v>
      </c>
      <c r="G1553" s="15">
        <v>39</v>
      </c>
      <c r="H1553" s="16">
        <v>43</v>
      </c>
      <c r="I1553" s="17">
        <f t="shared" si="24"/>
        <v>9.5238095238095237</v>
      </c>
    </row>
    <row r="1554" spans="1:9" x14ac:dyDescent="0.2">
      <c r="A1554" t="s">
        <v>1084</v>
      </c>
      <c r="B1554" t="s">
        <v>564</v>
      </c>
      <c r="C1554" t="s">
        <v>1086</v>
      </c>
      <c r="D1554" t="s">
        <v>85</v>
      </c>
      <c r="E1554" t="s">
        <v>786</v>
      </c>
      <c r="F1554" s="14">
        <v>2.5000000000000001E-2</v>
      </c>
      <c r="G1554" s="15">
        <v>39</v>
      </c>
      <c r="H1554" s="16">
        <v>43</v>
      </c>
      <c r="I1554" s="17">
        <f t="shared" si="24"/>
        <v>9.5238095238095237</v>
      </c>
    </row>
    <row r="1555" spans="1:9" x14ac:dyDescent="0.2">
      <c r="A1555" t="s">
        <v>945</v>
      </c>
      <c r="B1555" t="s">
        <v>20</v>
      </c>
      <c r="C1555" t="s">
        <v>946</v>
      </c>
      <c r="D1555" t="s">
        <v>102</v>
      </c>
      <c r="E1555" t="s">
        <v>170</v>
      </c>
      <c r="F1555" s="14">
        <v>2.9000000000000001E-2</v>
      </c>
      <c r="G1555" s="15">
        <v>78</v>
      </c>
      <c r="H1555" s="16">
        <v>86</v>
      </c>
      <c r="I1555" s="17">
        <f t="shared" si="24"/>
        <v>9.4117647058823533</v>
      </c>
    </row>
    <row r="1556" spans="1:9" x14ac:dyDescent="0.2">
      <c r="A1556" t="s">
        <v>770</v>
      </c>
      <c r="B1556" t="s">
        <v>771</v>
      </c>
      <c r="C1556" t="s">
        <v>772</v>
      </c>
      <c r="D1556" t="s">
        <v>137</v>
      </c>
      <c r="E1556" t="s">
        <v>58</v>
      </c>
      <c r="F1556" s="14">
        <v>0.15</v>
      </c>
      <c r="G1556" s="15">
        <v>50</v>
      </c>
      <c r="H1556" s="16">
        <v>55</v>
      </c>
      <c r="I1556" s="17">
        <f t="shared" si="24"/>
        <v>9.259259259259256</v>
      </c>
    </row>
    <row r="1557" spans="1:9" x14ac:dyDescent="0.2">
      <c r="A1557" t="s">
        <v>916</v>
      </c>
      <c r="B1557" t="s">
        <v>13</v>
      </c>
      <c r="C1557" t="s">
        <v>917</v>
      </c>
      <c r="D1557" t="s">
        <v>162</v>
      </c>
      <c r="E1557" t="s">
        <v>918</v>
      </c>
      <c r="F1557" s="14">
        <v>7.9000000000000001E-2</v>
      </c>
      <c r="G1557" s="15">
        <v>11</v>
      </c>
      <c r="H1557" s="16">
        <v>12</v>
      </c>
      <c r="I1557" s="17">
        <f t="shared" si="24"/>
        <v>9.0909090909090935</v>
      </c>
    </row>
    <row r="1558" spans="1:9" x14ac:dyDescent="0.2">
      <c r="A1558" t="s">
        <v>749</v>
      </c>
      <c r="B1558" t="s">
        <v>13</v>
      </c>
      <c r="C1558" t="s">
        <v>750</v>
      </c>
      <c r="D1558" t="s">
        <v>38</v>
      </c>
      <c r="E1558" t="s">
        <v>431</v>
      </c>
      <c r="F1558" s="14">
        <v>6.9000000000000006E-2</v>
      </c>
      <c r="G1558" s="15">
        <v>21</v>
      </c>
      <c r="H1558" s="16">
        <v>23</v>
      </c>
      <c r="I1558" s="17">
        <f t="shared" si="24"/>
        <v>9.0909090909090935</v>
      </c>
    </row>
    <row r="1559" spans="1:9" x14ac:dyDescent="0.2">
      <c r="A1559" t="s">
        <v>575</v>
      </c>
      <c r="B1559" t="s">
        <v>143</v>
      </c>
      <c r="C1559" t="s">
        <v>576</v>
      </c>
      <c r="D1559" t="s">
        <v>8</v>
      </c>
      <c r="E1559" t="s">
        <v>98</v>
      </c>
      <c r="F1559" s="14">
        <v>0.17</v>
      </c>
      <c r="G1559" s="15">
        <v>31</v>
      </c>
      <c r="H1559" s="16">
        <v>34</v>
      </c>
      <c r="I1559" s="17">
        <f t="shared" si="24"/>
        <v>9.0909090909090935</v>
      </c>
    </row>
    <row r="1560" spans="1:9" x14ac:dyDescent="0.2">
      <c r="A1560" t="s">
        <v>422</v>
      </c>
      <c r="B1560" t="s">
        <v>1208</v>
      </c>
      <c r="C1560" t="s">
        <v>423</v>
      </c>
      <c r="D1560" t="s">
        <v>8</v>
      </c>
      <c r="E1560" t="s">
        <v>22</v>
      </c>
      <c r="F1560" s="14">
        <v>2.5000000000000001E-2</v>
      </c>
      <c r="G1560" s="15">
        <v>41</v>
      </c>
      <c r="H1560" s="16">
        <v>45</v>
      </c>
      <c r="I1560" s="17">
        <f t="shared" si="24"/>
        <v>9.0909090909090935</v>
      </c>
    </row>
    <row r="1561" spans="1:9" x14ac:dyDescent="0.2">
      <c r="A1561" t="s">
        <v>534</v>
      </c>
      <c r="B1561" t="s">
        <v>889</v>
      </c>
      <c r="C1561" t="s">
        <v>535</v>
      </c>
      <c r="D1561" t="s">
        <v>310</v>
      </c>
      <c r="E1561" t="s">
        <v>311</v>
      </c>
      <c r="F1561" s="14">
        <v>7.9000000000000001E-2</v>
      </c>
      <c r="G1561" s="15">
        <v>41</v>
      </c>
      <c r="H1561" s="16">
        <v>45</v>
      </c>
      <c r="I1561" s="17">
        <f t="shared" si="24"/>
        <v>9.0909090909090935</v>
      </c>
    </row>
    <row r="1562" spans="1:9" x14ac:dyDescent="0.2">
      <c r="A1562" t="s">
        <v>258</v>
      </c>
      <c r="B1562" t="s">
        <v>269</v>
      </c>
      <c r="C1562" t="s">
        <v>259</v>
      </c>
      <c r="D1562" t="s">
        <v>42</v>
      </c>
      <c r="E1562" t="s">
        <v>260</v>
      </c>
      <c r="F1562" s="14">
        <v>0.16</v>
      </c>
      <c r="G1562" s="15">
        <v>42</v>
      </c>
      <c r="H1562" s="16">
        <v>46</v>
      </c>
      <c r="I1562" s="17">
        <f t="shared" si="24"/>
        <v>8.8888888888888911</v>
      </c>
    </row>
    <row r="1563" spans="1:9" x14ac:dyDescent="0.2">
      <c r="A1563" t="s">
        <v>96</v>
      </c>
      <c r="B1563" t="s">
        <v>1206</v>
      </c>
      <c r="C1563" t="s">
        <v>97</v>
      </c>
      <c r="D1563" t="s">
        <v>8</v>
      </c>
      <c r="E1563" t="s">
        <v>98</v>
      </c>
      <c r="F1563" s="14">
        <v>0.15</v>
      </c>
      <c r="G1563" s="15">
        <v>22</v>
      </c>
      <c r="H1563" s="16">
        <v>24</v>
      </c>
      <c r="I1563" s="17">
        <f t="shared" si="24"/>
        <v>8.6956521739130483</v>
      </c>
    </row>
    <row r="1564" spans="1:9" x14ac:dyDescent="0.2">
      <c r="A1564" t="s">
        <v>743</v>
      </c>
      <c r="B1564" t="s">
        <v>746</v>
      </c>
      <c r="C1564" t="s">
        <v>744</v>
      </c>
      <c r="D1564" t="s">
        <v>8</v>
      </c>
      <c r="E1564" t="s">
        <v>27</v>
      </c>
      <c r="F1564" s="14">
        <v>0.1</v>
      </c>
      <c r="G1564" s="15">
        <v>22</v>
      </c>
      <c r="H1564" s="16">
        <v>24</v>
      </c>
      <c r="I1564" s="17">
        <f t="shared" si="24"/>
        <v>8.6956521739130483</v>
      </c>
    </row>
    <row r="1565" spans="1:9" x14ac:dyDescent="0.2">
      <c r="A1565" t="s">
        <v>974</v>
      </c>
      <c r="B1565" t="s">
        <v>13</v>
      </c>
      <c r="C1565" t="s">
        <v>975</v>
      </c>
      <c r="D1565" t="s">
        <v>8</v>
      </c>
      <c r="E1565" t="s">
        <v>15</v>
      </c>
      <c r="F1565" s="14">
        <v>0.13</v>
      </c>
      <c r="G1565" s="15">
        <v>22</v>
      </c>
      <c r="H1565" s="16">
        <v>24</v>
      </c>
      <c r="I1565" s="17">
        <f t="shared" si="24"/>
        <v>8.6956521739130483</v>
      </c>
    </row>
    <row r="1566" spans="1:9" x14ac:dyDescent="0.2">
      <c r="A1566" t="s">
        <v>329</v>
      </c>
      <c r="B1566" t="s">
        <v>20</v>
      </c>
      <c r="C1566" t="s">
        <v>330</v>
      </c>
      <c r="D1566" t="s">
        <v>8</v>
      </c>
      <c r="E1566" t="s">
        <v>11</v>
      </c>
      <c r="F1566" s="14">
        <v>1.4999999999999999E-2</v>
      </c>
      <c r="G1566" s="15">
        <v>43</v>
      </c>
      <c r="H1566" s="16">
        <v>47</v>
      </c>
      <c r="I1566" s="17">
        <f t="shared" si="24"/>
        <v>8.6956521739130483</v>
      </c>
    </row>
    <row r="1567" spans="1:9" x14ac:dyDescent="0.2">
      <c r="A1567" t="s">
        <v>485</v>
      </c>
      <c r="B1567" t="s">
        <v>60</v>
      </c>
      <c r="C1567" t="s">
        <v>486</v>
      </c>
      <c r="D1567" t="s">
        <v>76</v>
      </c>
      <c r="E1567" t="s">
        <v>77</v>
      </c>
      <c r="F1567" s="14">
        <v>4.7E-2</v>
      </c>
      <c r="G1567" s="15">
        <v>33</v>
      </c>
      <c r="H1567" s="16">
        <v>36</v>
      </c>
      <c r="I1567" s="17">
        <f t="shared" si="24"/>
        <v>8.5714285714285747</v>
      </c>
    </row>
    <row r="1568" spans="1:9" x14ac:dyDescent="0.2">
      <c r="A1568" t="s">
        <v>812</v>
      </c>
      <c r="B1568" t="s">
        <v>13</v>
      </c>
      <c r="C1568" t="s">
        <v>813</v>
      </c>
      <c r="D1568" t="s">
        <v>102</v>
      </c>
      <c r="E1568" t="s">
        <v>210</v>
      </c>
      <c r="F1568" s="14">
        <v>6.3E-2</v>
      </c>
      <c r="G1568" s="15">
        <v>44</v>
      </c>
      <c r="H1568" s="16">
        <v>48</v>
      </c>
      <c r="I1568" s="17">
        <f t="shared" si="24"/>
        <v>8.5106382978723421</v>
      </c>
    </row>
    <row r="1569" spans="1:9" x14ac:dyDescent="0.2">
      <c r="A1569" t="s">
        <v>953</v>
      </c>
      <c r="B1569" t="s">
        <v>20</v>
      </c>
      <c r="C1569" t="s">
        <v>954</v>
      </c>
      <c r="D1569" t="s">
        <v>76</v>
      </c>
      <c r="E1569" t="s">
        <v>818</v>
      </c>
      <c r="F1569" s="14">
        <v>2.7E-2</v>
      </c>
      <c r="G1569" s="15">
        <v>55</v>
      </c>
      <c r="H1569" s="16">
        <v>60</v>
      </c>
      <c r="I1569" s="17">
        <f t="shared" si="24"/>
        <v>8.4745762711864394</v>
      </c>
    </row>
    <row r="1570" spans="1:9" x14ac:dyDescent="0.2">
      <c r="A1570" t="s">
        <v>1439</v>
      </c>
      <c r="B1570" t="s">
        <v>13</v>
      </c>
      <c r="C1570" t="s">
        <v>1481</v>
      </c>
      <c r="D1570" t="s">
        <v>47</v>
      </c>
      <c r="E1570" t="s">
        <v>48</v>
      </c>
      <c r="F1570" s="14">
        <v>0.11</v>
      </c>
      <c r="G1570" s="15">
        <v>12</v>
      </c>
      <c r="H1570" s="16">
        <v>13</v>
      </c>
      <c r="I1570" s="17">
        <f t="shared" si="24"/>
        <v>8.3333333333333375</v>
      </c>
    </row>
    <row r="1571" spans="1:9" x14ac:dyDescent="0.2">
      <c r="A1571" t="s">
        <v>1012</v>
      </c>
      <c r="B1571" t="s">
        <v>13</v>
      </c>
      <c r="C1571" t="s">
        <v>1013</v>
      </c>
      <c r="D1571" t="s">
        <v>30</v>
      </c>
      <c r="E1571" t="s">
        <v>31</v>
      </c>
      <c r="F1571" s="14">
        <v>7.6999999999999999E-2</v>
      </c>
      <c r="G1571" s="15">
        <v>12</v>
      </c>
      <c r="H1571" s="16">
        <v>13</v>
      </c>
      <c r="I1571" s="17">
        <f t="shared" si="24"/>
        <v>8.3333333333333375</v>
      </c>
    </row>
    <row r="1572" spans="1:9" x14ac:dyDescent="0.2">
      <c r="A1572" t="s">
        <v>575</v>
      </c>
      <c r="B1572" t="s">
        <v>13</v>
      </c>
      <c r="C1572" t="s">
        <v>576</v>
      </c>
      <c r="D1572" t="s">
        <v>8</v>
      </c>
      <c r="E1572" t="s">
        <v>98</v>
      </c>
      <c r="F1572" s="14">
        <v>0.14000000000000001</v>
      </c>
      <c r="G1572" s="15">
        <v>34</v>
      </c>
      <c r="H1572" s="16">
        <v>37</v>
      </c>
      <c r="I1572" s="17">
        <f t="shared" si="24"/>
        <v>8.3333333333333375</v>
      </c>
    </row>
    <row r="1573" spans="1:9" x14ac:dyDescent="0.2">
      <c r="A1573" t="s">
        <v>408</v>
      </c>
      <c r="B1573" t="s">
        <v>13</v>
      </c>
      <c r="C1573" t="s">
        <v>410</v>
      </c>
      <c r="D1573" t="s">
        <v>8</v>
      </c>
      <c r="E1573" t="s">
        <v>1142</v>
      </c>
      <c r="F1573" s="14">
        <v>4.2999999999999997E-2</v>
      </c>
      <c r="G1573" s="15">
        <v>57</v>
      </c>
      <c r="H1573" s="16">
        <v>62</v>
      </c>
      <c r="I1573" s="17">
        <f t="shared" si="24"/>
        <v>8.1967213114754074</v>
      </c>
    </row>
    <row r="1574" spans="1:9" x14ac:dyDescent="0.2">
      <c r="A1574" t="s">
        <v>290</v>
      </c>
      <c r="B1574" t="s">
        <v>1298</v>
      </c>
      <c r="C1574" t="s">
        <v>292</v>
      </c>
      <c r="D1574" t="s">
        <v>42</v>
      </c>
      <c r="E1574" t="s">
        <v>293</v>
      </c>
      <c r="F1574" s="14">
        <v>7.2999999999999995E-2</v>
      </c>
      <c r="G1574" s="15">
        <v>24</v>
      </c>
      <c r="H1574" s="16">
        <v>26</v>
      </c>
      <c r="I1574" s="17">
        <f t="shared" si="24"/>
        <v>7.9999999999999964</v>
      </c>
    </row>
    <row r="1575" spans="1:9" x14ac:dyDescent="0.2">
      <c r="A1575" t="s">
        <v>258</v>
      </c>
      <c r="B1575" t="s">
        <v>33</v>
      </c>
      <c r="C1575" t="s">
        <v>259</v>
      </c>
      <c r="D1575" t="s">
        <v>42</v>
      </c>
      <c r="E1575" t="s">
        <v>260</v>
      </c>
      <c r="F1575" s="14">
        <v>0.22</v>
      </c>
      <c r="G1575" s="15">
        <v>47</v>
      </c>
      <c r="H1575" s="16">
        <v>51</v>
      </c>
      <c r="I1575" s="17">
        <f t="shared" si="24"/>
        <v>7.9999999999999964</v>
      </c>
    </row>
    <row r="1576" spans="1:9" x14ac:dyDescent="0.2">
      <c r="A1576" t="s">
        <v>996</v>
      </c>
      <c r="B1576" t="s">
        <v>939</v>
      </c>
      <c r="C1576" t="s">
        <v>997</v>
      </c>
      <c r="D1576" t="s">
        <v>356</v>
      </c>
      <c r="E1576" t="s">
        <v>1151</v>
      </c>
      <c r="F1576" s="14">
        <v>2.5000000000000001E-2</v>
      </c>
      <c r="G1576" s="15">
        <v>47</v>
      </c>
      <c r="H1576" s="16">
        <v>51</v>
      </c>
      <c r="I1576" s="17">
        <f t="shared" si="24"/>
        <v>7.9999999999999964</v>
      </c>
    </row>
    <row r="1577" spans="1:9" x14ac:dyDescent="0.2">
      <c r="A1577" t="s">
        <v>258</v>
      </c>
      <c r="B1577" t="s">
        <v>264</v>
      </c>
      <c r="C1577" t="s">
        <v>259</v>
      </c>
      <c r="D1577" t="s">
        <v>42</v>
      </c>
      <c r="E1577" t="s">
        <v>260</v>
      </c>
      <c r="F1577" s="14">
        <v>0.14000000000000001</v>
      </c>
      <c r="G1577" s="15">
        <v>36</v>
      </c>
      <c r="H1577" s="16">
        <v>39</v>
      </c>
      <c r="I1577" s="17">
        <f t="shared" si="24"/>
        <v>7.8947368421052655</v>
      </c>
    </row>
    <row r="1578" spans="1:9" x14ac:dyDescent="0.2">
      <c r="A1578" t="s">
        <v>354</v>
      </c>
      <c r="B1578" t="s">
        <v>20</v>
      </c>
      <c r="C1578" t="s">
        <v>355</v>
      </c>
      <c r="D1578" t="s">
        <v>356</v>
      </c>
      <c r="E1578" t="s">
        <v>357</v>
      </c>
      <c r="F1578" s="14">
        <v>1.0999999999999999E-2</v>
      </c>
      <c r="G1578" s="15">
        <v>36</v>
      </c>
      <c r="H1578" s="16">
        <v>39</v>
      </c>
      <c r="I1578" s="17">
        <f t="shared" si="24"/>
        <v>7.8947368421052655</v>
      </c>
    </row>
    <row r="1579" spans="1:9" x14ac:dyDescent="0.2">
      <c r="A1579" t="s">
        <v>389</v>
      </c>
      <c r="B1579" t="s">
        <v>100</v>
      </c>
      <c r="C1579" t="s">
        <v>390</v>
      </c>
      <c r="D1579" t="s">
        <v>267</v>
      </c>
      <c r="E1579" t="s">
        <v>268</v>
      </c>
      <c r="F1579" s="14">
        <v>3.5000000000000003E-2</v>
      </c>
      <c r="G1579" s="15">
        <v>36</v>
      </c>
      <c r="H1579" s="16">
        <v>39</v>
      </c>
      <c r="I1579" s="17">
        <f t="shared" si="24"/>
        <v>7.8947368421052655</v>
      </c>
    </row>
    <row r="1580" spans="1:9" x14ac:dyDescent="0.2">
      <c r="A1580" t="s">
        <v>298</v>
      </c>
      <c r="B1580" t="s">
        <v>92</v>
      </c>
      <c r="C1580" t="s">
        <v>299</v>
      </c>
      <c r="D1580" t="s">
        <v>30</v>
      </c>
      <c r="E1580" t="s">
        <v>31</v>
      </c>
      <c r="F1580" s="14">
        <v>0.03</v>
      </c>
      <c r="G1580" s="15">
        <v>13</v>
      </c>
      <c r="H1580" s="16">
        <v>14</v>
      </c>
      <c r="I1580" s="17">
        <f t="shared" si="24"/>
        <v>7.6923076923076872</v>
      </c>
    </row>
    <row r="1581" spans="1:9" x14ac:dyDescent="0.2">
      <c r="A1581" t="s">
        <v>819</v>
      </c>
      <c r="B1581" t="s">
        <v>525</v>
      </c>
      <c r="C1581" t="s">
        <v>820</v>
      </c>
      <c r="D1581" t="s">
        <v>8</v>
      </c>
      <c r="E1581" t="s">
        <v>11</v>
      </c>
      <c r="F1581" s="14">
        <v>9.5000000000000001E-2</v>
      </c>
      <c r="G1581" s="15">
        <v>49</v>
      </c>
      <c r="H1581" s="16">
        <v>53</v>
      </c>
      <c r="I1581" s="17">
        <f t="shared" si="24"/>
        <v>7.6923076923076872</v>
      </c>
    </row>
    <row r="1582" spans="1:9" x14ac:dyDescent="0.2">
      <c r="A1582" t="s">
        <v>737</v>
      </c>
      <c r="B1582" t="s">
        <v>13</v>
      </c>
      <c r="C1582" t="s">
        <v>738</v>
      </c>
      <c r="D1582" t="s">
        <v>76</v>
      </c>
      <c r="E1582" t="s">
        <v>77</v>
      </c>
      <c r="F1582" s="14">
        <v>2.9000000000000001E-2</v>
      </c>
      <c r="G1582" s="15">
        <v>62</v>
      </c>
      <c r="H1582" s="16">
        <v>67</v>
      </c>
      <c r="I1582" s="17">
        <f t="shared" si="24"/>
        <v>7.5757575757575797</v>
      </c>
    </row>
    <row r="1583" spans="1:9" x14ac:dyDescent="0.2">
      <c r="A1583" t="s">
        <v>489</v>
      </c>
      <c r="B1583" t="s">
        <v>13</v>
      </c>
      <c r="C1583" t="s">
        <v>490</v>
      </c>
      <c r="D1583" t="s">
        <v>356</v>
      </c>
      <c r="E1583" t="s">
        <v>357</v>
      </c>
      <c r="F1583" s="14">
        <v>0.02</v>
      </c>
      <c r="G1583" s="15">
        <v>50</v>
      </c>
      <c r="H1583" s="16">
        <v>54</v>
      </c>
      <c r="I1583" s="17">
        <f t="shared" si="24"/>
        <v>7.547169811320753</v>
      </c>
    </row>
    <row r="1584" spans="1:9" x14ac:dyDescent="0.2">
      <c r="A1584" t="s">
        <v>737</v>
      </c>
      <c r="B1584" t="s">
        <v>1155</v>
      </c>
      <c r="C1584" t="s">
        <v>738</v>
      </c>
      <c r="D1584" t="s">
        <v>76</v>
      </c>
      <c r="E1584" t="s">
        <v>77</v>
      </c>
      <c r="F1584" s="14">
        <v>2.7E-2</v>
      </c>
      <c r="G1584" s="15">
        <v>50</v>
      </c>
      <c r="H1584" s="16">
        <v>54</v>
      </c>
      <c r="I1584" s="17">
        <f t="shared" si="24"/>
        <v>7.547169811320753</v>
      </c>
    </row>
    <row r="1585" spans="1:9" x14ac:dyDescent="0.2">
      <c r="A1585" t="s">
        <v>171</v>
      </c>
      <c r="B1585" t="s">
        <v>582</v>
      </c>
      <c r="C1585" t="s">
        <v>173</v>
      </c>
      <c r="D1585" t="s">
        <v>102</v>
      </c>
      <c r="E1585" t="s">
        <v>103</v>
      </c>
      <c r="F1585" s="14">
        <v>4.2000000000000003E-2</v>
      </c>
      <c r="G1585" s="15">
        <v>38</v>
      </c>
      <c r="H1585" s="16">
        <v>41</v>
      </c>
      <c r="I1585" s="17">
        <f t="shared" si="24"/>
        <v>7.4999999999999956</v>
      </c>
    </row>
    <row r="1586" spans="1:9" x14ac:dyDescent="0.2">
      <c r="A1586" t="s">
        <v>812</v>
      </c>
      <c r="B1586" t="s">
        <v>1155</v>
      </c>
      <c r="C1586" t="s">
        <v>813</v>
      </c>
      <c r="D1586" t="s">
        <v>102</v>
      </c>
      <c r="E1586" t="s">
        <v>210</v>
      </c>
      <c r="F1586" s="14">
        <v>0.06</v>
      </c>
      <c r="G1586" s="15">
        <v>38</v>
      </c>
      <c r="H1586" s="16">
        <v>41</v>
      </c>
      <c r="I1586" s="17">
        <f t="shared" si="24"/>
        <v>7.4999999999999956</v>
      </c>
    </row>
    <row r="1587" spans="1:9" x14ac:dyDescent="0.2">
      <c r="A1587" t="s">
        <v>819</v>
      </c>
      <c r="B1587" t="s">
        <v>20</v>
      </c>
      <c r="C1587" t="s">
        <v>820</v>
      </c>
      <c r="D1587" t="s">
        <v>8</v>
      </c>
      <c r="E1587" t="s">
        <v>11</v>
      </c>
      <c r="F1587" s="14">
        <v>0.04</v>
      </c>
      <c r="G1587" s="15">
        <v>77</v>
      </c>
      <c r="H1587" s="16">
        <v>83</v>
      </c>
      <c r="I1587" s="17">
        <f t="shared" si="24"/>
        <v>7.3170731707317032</v>
      </c>
    </row>
    <row r="1588" spans="1:9" x14ac:dyDescent="0.2">
      <c r="A1588" t="s">
        <v>819</v>
      </c>
      <c r="B1588" t="s">
        <v>104</v>
      </c>
      <c r="C1588" t="s">
        <v>820</v>
      </c>
      <c r="D1588" t="s">
        <v>8</v>
      </c>
      <c r="E1588" t="s">
        <v>11</v>
      </c>
      <c r="F1588" s="14">
        <v>0.11</v>
      </c>
      <c r="G1588" s="15">
        <v>52</v>
      </c>
      <c r="H1588" s="16">
        <v>56</v>
      </c>
      <c r="I1588" s="17">
        <f t="shared" si="24"/>
        <v>7.2727272727272751</v>
      </c>
    </row>
    <row r="1589" spans="1:9" x14ac:dyDescent="0.2">
      <c r="A1589" t="s">
        <v>907</v>
      </c>
      <c r="B1589" t="s">
        <v>13</v>
      </c>
      <c r="C1589" t="s">
        <v>908</v>
      </c>
      <c r="D1589" t="s">
        <v>245</v>
      </c>
      <c r="E1589" t="s">
        <v>246</v>
      </c>
      <c r="F1589" s="14">
        <v>4.2999999999999997E-2</v>
      </c>
      <c r="G1589" s="15">
        <v>27</v>
      </c>
      <c r="H1589" s="16">
        <v>29</v>
      </c>
      <c r="I1589" s="17">
        <f t="shared" si="24"/>
        <v>7.1428571428571397</v>
      </c>
    </row>
    <row r="1590" spans="1:9" x14ac:dyDescent="0.2">
      <c r="A1590" t="s">
        <v>530</v>
      </c>
      <c r="B1590" t="s">
        <v>20</v>
      </c>
      <c r="C1590" t="s">
        <v>531</v>
      </c>
      <c r="D1590" t="s">
        <v>8</v>
      </c>
      <c r="E1590" t="s">
        <v>27</v>
      </c>
      <c r="F1590" s="14">
        <v>2.9000000000000001E-2</v>
      </c>
      <c r="G1590" s="15">
        <v>42</v>
      </c>
      <c r="H1590" s="16">
        <v>45</v>
      </c>
      <c r="I1590" s="17">
        <f t="shared" si="24"/>
        <v>6.8181818181818237</v>
      </c>
    </row>
    <row r="1591" spans="1:9" x14ac:dyDescent="0.2">
      <c r="A1591" t="s">
        <v>178</v>
      </c>
      <c r="B1591" t="s">
        <v>13</v>
      </c>
      <c r="C1591" t="s">
        <v>179</v>
      </c>
      <c r="D1591" t="s">
        <v>8</v>
      </c>
      <c r="E1591" t="s">
        <v>27</v>
      </c>
      <c r="F1591" s="14">
        <v>6.4000000000000001E-2</v>
      </c>
      <c r="G1591" s="15">
        <v>42</v>
      </c>
      <c r="H1591" s="16">
        <v>45</v>
      </c>
      <c r="I1591" s="17">
        <f t="shared" si="24"/>
        <v>6.8181818181818237</v>
      </c>
    </row>
    <row r="1592" spans="1:9" x14ac:dyDescent="0.2">
      <c r="A1592" t="s">
        <v>547</v>
      </c>
      <c r="B1592" t="s">
        <v>20</v>
      </c>
      <c r="C1592" t="s">
        <v>548</v>
      </c>
      <c r="D1592" t="s">
        <v>8</v>
      </c>
      <c r="E1592" t="s">
        <v>98</v>
      </c>
      <c r="F1592" s="14">
        <v>6.8000000000000005E-2</v>
      </c>
      <c r="G1592" s="15">
        <v>56</v>
      </c>
      <c r="H1592" s="16">
        <v>60</v>
      </c>
      <c r="I1592" s="17">
        <f t="shared" si="24"/>
        <v>6.7796610169491567</v>
      </c>
    </row>
    <row r="1593" spans="1:9" x14ac:dyDescent="0.2">
      <c r="A1593" t="s">
        <v>639</v>
      </c>
      <c r="B1593" t="s">
        <v>92</v>
      </c>
      <c r="C1593" t="s">
        <v>640</v>
      </c>
      <c r="D1593" t="s">
        <v>30</v>
      </c>
      <c r="E1593" t="s">
        <v>31</v>
      </c>
      <c r="F1593" s="14">
        <v>3.2000000000000001E-2</v>
      </c>
      <c r="G1593" s="15">
        <v>15</v>
      </c>
      <c r="H1593" s="16">
        <v>16</v>
      </c>
      <c r="I1593" s="17">
        <f t="shared" si="24"/>
        <v>6.6666666666666652</v>
      </c>
    </row>
    <row r="1594" spans="1:9" x14ac:dyDescent="0.2">
      <c r="A1594" t="s">
        <v>972</v>
      </c>
      <c r="B1594" t="s">
        <v>104</v>
      </c>
      <c r="C1594" t="s">
        <v>973</v>
      </c>
      <c r="D1594" t="s">
        <v>85</v>
      </c>
      <c r="E1594" t="s">
        <v>466</v>
      </c>
      <c r="F1594" s="14">
        <v>9.3000000000000013E-2</v>
      </c>
      <c r="G1594" s="15">
        <v>15</v>
      </c>
      <c r="H1594" s="16">
        <v>16</v>
      </c>
      <c r="I1594" s="17">
        <f t="shared" si="24"/>
        <v>6.6666666666666652</v>
      </c>
    </row>
    <row r="1595" spans="1:9" x14ac:dyDescent="0.2">
      <c r="A1595" t="s">
        <v>258</v>
      </c>
      <c r="B1595" t="s">
        <v>1189</v>
      </c>
      <c r="C1595" t="s">
        <v>259</v>
      </c>
      <c r="D1595" t="s">
        <v>42</v>
      </c>
      <c r="E1595" t="s">
        <v>260</v>
      </c>
      <c r="F1595" s="14">
        <v>0.2</v>
      </c>
      <c r="G1595" s="15">
        <v>43</v>
      </c>
      <c r="H1595" s="16">
        <v>46</v>
      </c>
      <c r="I1595" s="17">
        <f t="shared" si="24"/>
        <v>6.6666666666666652</v>
      </c>
    </row>
    <row r="1596" spans="1:9" x14ac:dyDescent="0.2">
      <c r="A1596" t="s">
        <v>868</v>
      </c>
      <c r="B1596" t="s">
        <v>13</v>
      </c>
      <c r="C1596" t="s">
        <v>869</v>
      </c>
      <c r="D1596" t="s">
        <v>8</v>
      </c>
      <c r="E1596" t="s">
        <v>523</v>
      </c>
      <c r="F1596" s="14">
        <v>0.12</v>
      </c>
      <c r="G1596" s="15">
        <v>43</v>
      </c>
      <c r="H1596" s="16">
        <v>46</v>
      </c>
      <c r="I1596" s="17">
        <f t="shared" si="24"/>
        <v>6.6666666666666652</v>
      </c>
    </row>
    <row r="1597" spans="1:9" x14ac:dyDescent="0.2">
      <c r="A1597" t="s">
        <v>819</v>
      </c>
      <c r="B1597" t="s">
        <v>13</v>
      </c>
      <c r="C1597" t="s">
        <v>820</v>
      </c>
      <c r="D1597" t="s">
        <v>8</v>
      </c>
      <c r="E1597" t="s">
        <v>11</v>
      </c>
      <c r="F1597" s="14">
        <v>9.0999999999999998E-2</v>
      </c>
      <c r="G1597" s="15">
        <v>72</v>
      </c>
      <c r="H1597" s="16">
        <v>77</v>
      </c>
      <c r="I1597" s="17">
        <f t="shared" si="24"/>
        <v>6.5789473684210513</v>
      </c>
    </row>
    <row r="1598" spans="1:9" x14ac:dyDescent="0.2">
      <c r="A1598" t="s">
        <v>1190</v>
      </c>
      <c r="B1598" t="s">
        <v>20</v>
      </c>
      <c r="C1598" t="s">
        <v>1191</v>
      </c>
      <c r="D1598" t="s">
        <v>85</v>
      </c>
      <c r="E1598" t="s">
        <v>1164</v>
      </c>
      <c r="F1598" s="14">
        <v>9.0000000000000011E-3</v>
      </c>
      <c r="G1598" s="15">
        <v>44</v>
      </c>
      <c r="H1598" s="16">
        <v>47</v>
      </c>
      <c r="I1598" s="17">
        <f t="shared" si="24"/>
        <v>6.5217391304347778</v>
      </c>
    </row>
    <row r="1599" spans="1:9" x14ac:dyDescent="0.2">
      <c r="A1599" t="s">
        <v>953</v>
      </c>
      <c r="B1599" t="s">
        <v>1155</v>
      </c>
      <c r="C1599" t="s">
        <v>954</v>
      </c>
      <c r="D1599" t="s">
        <v>76</v>
      </c>
      <c r="E1599" t="s">
        <v>818</v>
      </c>
      <c r="F1599" s="14">
        <v>5.7000000000000002E-2</v>
      </c>
      <c r="G1599" s="15">
        <v>45</v>
      </c>
      <c r="H1599" s="16">
        <v>48</v>
      </c>
      <c r="I1599" s="17">
        <f t="shared" si="24"/>
        <v>6.3829787234042534</v>
      </c>
    </row>
    <row r="1600" spans="1:9" x14ac:dyDescent="0.2">
      <c r="A1600" t="s">
        <v>627</v>
      </c>
      <c r="B1600" t="s">
        <v>92</v>
      </c>
      <c r="C1600" t="s">
        <v>628</v>
      </c>
      <c r="D1600" t="s">
        <v>30</v>
      </c>
      <c r="E1600" t="s">
        <v>31</v>
      </c>
      <c r="F1600" s="14">
        <v>0.14000000000000001</v>
      </c>
      <c r="G1600" s="15">
        <v>16</v>
      </c>
      <c r="H1600" s="16">
        <v>17</v>
      </c>
      <c r="I1600" s="17">
        <f t="shared" si="24"/>
        <v>6.25</v>
      </c>
    </row>
    <row r="1601" spans="1:9" x14ac:dyDescent="0.2">
      <c r="A1601" t="s">
        <v>556</v>
      </c>
      <c r="B1601" t="s">
        <v>20</v>
      </c>
      <c r="C1601" t="s">
        <v>557</v>
      </c>
      <c r="D1601" t="s">
        <v>8</v>
      </c>
      <c r="E1601" t="s">
        <v>22</v>
      </c>
      <c r="F1601" s="14">
        <v>1.2E-2</v>
      </c>
      <c r="G1601" s="15">
        <v>61</v>
      </c>
      <c r="H1601" s="16">
        <v>65</v>
      </c>
      <c r="I1601" s="17">
        <f t="shared" si="24"/>
        <v>6.25</v>
      </c>
    </row>
    <row r="1602" spans="1:9" x14ac:dyDescent="0.2">
      <c r="A1602" t="s">
        <v>773</v>
      </c>
      <c r="B1602" t="s">
        <v>20</v>
      </c>
      <c r="C1602" t="s">
        <v>774</v>
      </c>
      <c r="D1602" t="s">
        <v>8</v>
      </c>
      <c r="E1602" t="s">
        <v>62</v>
      </c>
      <c r="F1602" s="14">
        <v>3.5999999999999997E-2</v>
      </c>
      <c r="G1602" s="15">
        <v>50</v>
      </c>
      <c r="H1602" s="16">
        <v>53</v>
      </c>
      <c r="I1602" s="17">
        <f t="shared" si="24"/>
        <v>5.7692307692307709</v>
      </c>
    </row>
    <row r="1603" spans="1:9" x14ac:dyDescent="0.2">
      <c r="A1603" t="s">
        <v>135</v>
      </c>
      <c r="B1603" t="s">
        <v>1378</v>
      </c>
      <c r="C1603" t="s">
        <v>136</v>
      </c>
      <c r="D1603" t="s">
        <v>51</v>
      </c>
      <c r="E1603" t="s">
        <v>137</v>
      </c>
      <c r="F1603" s="14">
        <v>0.11</v>
      </c>
      <c r="G1603" s="15">
        <v>34</v>
      </c>
      <c r="H1603" s="16">
        <v>36</v>
      </c>
      <c r="I1603" s="17">
        <f t="shared" si="24"/>
        <v>5.7142857142857162</v>
      </c>
    </row>
    <row r="1604" spans="1:9" x14ac:dyDescent="0.2">
      <c r="A1604" t="s">
        <v>135</v>
      </c>
      <c r="B1604" t="s">
        <v>149</v>
      </c>
      <c r="C1604" t="s">
        <v>136</v>
      </c>
      <c r="D1604" t="s">
        <v>51</v>
      </c>
      <c r="E1604" t="s">
        <v>137</v>
      </c>
      <c r="F1604" s="14">
        <v>8.4000000000000005E-2</v>
      </c>
      <c r="G1604" s="15">
        <v>51</v>
      </c>
      <c r="H1604" s="16">
        <v>54</v>
      </c>
      <c r="I1604" s="17">
        <f t="shared" si="24"/>
        <v>5.6603773584905648</v>
      </c>
    </row>
    <row r="1605" spans="1:9" x14ac:dyDescent="0.2">
      <c r="A1605" t="s">
        <v>721</v>
      </c>
      <c r="B1605" t="s">
        <v>143</v>
      </c>
      <c r="C1605" t="s">
        <v>722</v>
      </c>
      <c r="D1605" t="s">
        <v>38</v>
      </c>
      <c r="E1605" t="s">
        <v>431</v>
      </c>
      <c r="F1605" s="14">
        <v>0.24</v>
      </c>
      <c r="G1605" s="15">
        <v>18</v>
      </c>
      <c r="H1605" s="16">
        <v>19</v>
      </c>
      <c r="I1605" s="17">
        <f t="shared" si="24"/>
        <v>5.555555555555558</v>
      </c>
    </row>
    <row r="1606" spans="1:9" x14ac:dyDescent="0.2">
      <c r="A1606" t="s">
        <v>485</v>
      </c>
      <c r="B1606" t="s">
        <v>13</v>
      </c>
      <c r="C1606" t="s">
        <v>486</v>
      </c>
      <c r="D1606" t="s">
        <v>76</v>
      </c>
      <c r="E1606" t="s">
        <v>77</v>
      </c>
      <c r="F1606" s="14">
        <v>4.9000000000000002E-2</v>
      </c>
      <c r="G1606" s="15">
        <v>36</v>
      </c>
      <c r="H1606" s="16">
        <v>38</v>
      </c>
      <c r="I1606" s="17">
        <f t="shared" si="24"/>
        <v>5.4054054054054053</v>
      </c>
    </row>
    <row r="1607" spans="1:9" x14ac:dyDescent="0.2">
      <c r="A1607" t="s">
        <v>989</v>
      </c>
      <c r="B1607" t="s">
        <v>20</v>
      </c>
      <c r="C1607" t="s">
        <v>990</v>
      </c>
      <c r="D1607" t="s">
        <v>310</v>
      </c>
      <c r="E1607" t="s">
        <v>991</v>
      </c>
      <c r="F1607" s="14">
        <v>4.9000000000000002E-2</v>
      </c>
      <c r="G1607" s="15">
        <v>37</v>
      </c>
      <c r="H1607" s="16">
        <v>39</v>
      </c>
      <c r="I1607" s="17">
        <f t="shared" si="24"/>
        <v>5.2631578947368478</v>
      </c>
    </row>
    <row r="1608" spans="1:9" x14ac:dyDescent="0.2">
      <c r="A1608" t="s">
        <v>278</v>
      </c>
      <c r="B1608" t="s">
        <v>279</v>
      </c>
      <c r="C1608" t="s">
        <v>280</v>
      </c>
      <c r="D1608" t="s">
        <v>281</v>
      </c>
      <c r="E1608" t="s">
        <v>282</v>
      </c>
      <c r="F1608" s="14">
        <v>2.1999999999999999E-2</v>
      </c>
      <c r="G1608" s="15">
        <v>40</v>
      </c>
      <c r="H1608" s="16">
        <v>42</v>
      </c>
      <c r="I1608" s="17">
        <f t="shared" ref="I1608:I1671" si="25">(1 - (G1608-1)/(H1608-1))*100</f>
        <v>4.8780487804878092</v>
      </c>
    </row>
    <row r="1609" spans="1:9" x14ac:dyDescent="0.2">
      <c r="A1609" t="s">
        <v>809</v>
      </c>
      <c r="B1609" t="s">
        <v>13</v>
      </c>
      <c r="C1609" t="s">
        <v>810</v>
      </c>
      <c r="D1609" t="s">
        <v>8</v>
      </c>
      <c r="E1609" t="s">
        <v>65</v>
      </c>
      <c r="F1609" s="14">
        <v>5.2999999999999999E-2</v>
      </c>
      <c r="G1609" s="15">
        <v>42</v>
      </c>
      <c r="H1609" s="16">
        <v>44</v>
      </c>
      <c r="I1609" s="17">
        <f t="shared" si="25"/>
        <v>4.651162790697672</v>
      </c>
    </row>
    <row r="1610" spans="1:9" x14ac:dyDescent="0.2">
      <c r="A1610" t="s">
        <v>1100</v>
      </c>
      <c r="B1610" t="s">
        <v>20</v>
      </c>
      <c r="C1610" t="s">
        <v>1101</v>
      </c>
      <c r="D1610" t="s">
        <v>8</v>
      </c>
      <c r="E1610" t="s">
        <v>22</v>
      </c>
      <c r="F1610" s="14">
        <v>5.0000000000000001E-3</v>
      </c>
      <c r="G1610" s="15">
        <v>64</v>
      </c>
      <c r="H1610" s="16">
        <v>67</v>
      </c>
      <c r="I1610" s="17">
        <f t="shared" si="25"/>
        <v>4.5454545454545414</v>
      </c>
    </row>
    <row r="1611" spans="1:9" x14ac:dyDescent="0.2">
      <c r="A1611" t="s">
        <v>868</v>
      </c>
      <c r="B1611" t="s">
        <v>33</v>
      </c>
      <c r="C1611" t="s">
        <v>869</v>
      </c>
      <c r="D1611" t="s">
        <v>8</v>
      </c>
      <c r="E1611" t="s">
        <v>523</v>
      </c>
      <c r="F1611" s="14">
        <v>0.13</v>
      </c>
      <c r="G1611" s="15">
        <v>44</v>
      </c>
      <c r="H1611" s="16">
        <v>46</v>
      </c>
      <c r="I1611" s="17">
        <f t="shared" si="25"/>
        <v>4.4444444444444393</v>
      </c>
    </row>
    <row r="1612" spans="1:9" x14ac:dyDescent="0.2">
      <c r="A1612" t="s">
        <v>408</v>
      </c>
      <c r="B1612" t="s">
        <v>1155</v>
      </c>
      <c r="C1612" t="s">
        <v>410</v>
      </c>
      <c r="D1612" t="s">
        <v>8</v>
      </c>
      <c r="E1612" t="s">
        <v>1142</v>
      </c>
      <c r="F1612" s="14">
        <v>4.2999999999999997E-2</v>
      </c>
      <c r="G1612" s="15">
        <v>46</v>
      </c>
      <c r="H1612" s="16">
        <v>48</v>
      </c>
      <c r="I1612" s="17">
        <f t="shared" si="25"/>
        <v>4.2553191489361648</v>
      </c>
    </row>
    <row r="1613" spans="1:9" x14ac:dyDescent="0.2">
      <c r="A1613" t="s">
        <v>652</v>
      </c>
      <c r="B1613" t="s">
        <v>60</v>
      </c>
      <c r="C1613" t="s">
        <v>653</v>
      </c>
      <c r="D1613" t="s">
        <v>8</v>
      </c>
      <c r="E1613" t="s">
        <v>27</v>
      </c>
      <c r="F1613" s="14">
        <v>0.16</v>
      </c>
      <c r="G1613" s="15">
        <v>26</v>
      </c>
      <c r="H1613" s="16">
        <v>27</v>
      </c>
      <c r="I1613" s="17">
        <f t="shared" si="25"/>
        <v>3.8461538461538436</v>
      </c>
    </row>
    <row r="1614" spans="1:9" x14ac:dyDescent="0.2">
      <c r="A1614" t="s">
        <v>408</v>
      </c>
      <c r="B1614" t="s">
        <v>411</v>
      </c>
      <c r="C1614" t="s">
        <v>410</v>
      </c>
      <c r="D1614" t="s">
        <v>8</v>
      </c>
      <c r="E1614" t="s">
        <v>1142</v>
      </c>
      <c r="F1614" s="14">
        <v>4.9000000000000002E-2</v>
      </c>
      <c r="G1614" s="15">
        <v>53</v>
      </c>
      <c r="H1614" s="16">
        <v>55</v>
      </c>
      <c r="I1614" s="17">
        <f t="shared" si="25"/>
        <v>3.703703703703709</v>
      </c>
    </row>
    <row r="1615" spans="1:9" x14ac:dyDescent="0.2">
      <c r="A1615" t="s">
        <v>670</v>
      </c>
      <c r="B1615" t="s">
        <v>13</v>
      </c>
      <c r="C1615" t="s">
        <v>671</v>
      </c>
      <c r="D1615" t="s">
        <v>8</v>
      </c>
      <c r="E1615" t="s">
        <v>27</v>
      </c>
      <c r="F1615" s="14">
        <v>0.21</v>
      </c>
      <c r="G1615" s="15">
        <v>55</v>
      </c>
      <c r="H1615" s="16">
        <v>57</v>
      </c>
      <c r="I1615" s="17">
        <f t="shared" si="25"/>
        <v>3.5714285714285698</v>
      </c>
    </row>
    <row r="1616" spans="1:9" x14ac:dyDescent="0.2">
      <c r="A1616" t="s">
        <v>793</v>
      </c>
      <c r="B1616" t="s">
        <v>13</v>
      </c>
      <c r="C1616" t="s">
        <v>794</v>
      </c>
      <c r="D1616" t="s">
        <v>310</v>
      </c>
      <c r="E1616" t="s">
        <v>311</v>
      </c>
      <c r="F1616" s="14">
        <v>8.4000000000000005E-2</v>
      </c>
      <c r="G1616" s="15">
        <v>29</v>
      </c>
      <c r="H1616" s="16">
        <v>30</v>
      </c>
      <c r="I1616" s="17">
        <f t="shared" si="25"/>
        <v>3.4482758620689613</v>
      </c>
    </row>
    <row r="1617" spans="1:9" x14ac:dyDescent="0.2">
      <c r="A1617" t="s">
        <v>1055</v>
      </c>
      <c r="B1617" t="s">
        <v>13</v>
      </c>
      <c r="C1617" t="s">
        <v>1056</v>
      </c>
      <c r="D1617" t="s">
        <v>76</v>
      </c>
      <c r="E1617" t="s">
        <v>818</v>
      </c>
      <c r="F1617" s="14">
        <v>4.2000000000000003E-2</v>
      </c>
      <c r="G1617" s="15">
        <v>30</v>
      </c>
      <c r="H1617" s="16">
        <v>31</v>
      </c>
      <c r="I1617" s="17">
        <f t="shared" si="25"/>
        <v>3.3333333333333326</v>
      </c>
    </row>
    <row r="1618" spans="1:9" x14ac:dyDescent="0.2">
      <c r="A1618" t="s">
        <v>99</v>
      </c>
      <c r="B1618" t="s">
        <v>1211</v>
      </c>
      <c r="C1618" t="s">
        <v>101</v>
      </c>
      <c r="D1618" t="s">
        <v>102</v>
      </c>
      <c r="E1618" t="s">
        <v>103</v>
      </c>
      <c r="F1618" s="14">
        <v>3.7999999999999999E-2</v>
      </c>
      <c r="G1618" s="15">
        <v>31</v>
      </c>
      <c r="H1618" s="16">
        <v>32</v>
      </c>
      <c r="I1618" s="17">
        <f t="shared" si="25"/>
        <v>3.2258064516129004</v>
      </c>
    </row>
    <row r="1619" spans="1:9" x14ac:dyDescent="0.2">
      <c r="A1619" t="s">
        <v>819</v>
      </c>
      <c r="B1619" t="s">
        <v>821</v>
      </c>
      <c r="C1619" t="s">
        <v>820</v>
      </c>
      <c r="D1619" t="s">
        <v>8</v>
      </c>
      <c r="E1619" t="s">
        <v>11</v>
      </c>
      <c r="F1619" s="14">
        <v>9.4E-2</v>
      </c>
      <c r="G1619" s="15">
        <v>63</v>
      </c>
      <c r="H1619" s="16">
        <v>65</v>
      </c>
      <c r="I1619" s="17">
        <f t="shared" si="25"/>
        <v>3.125</v>
      </c>
    </row>
    <row r="1620" spans="1:9" x14ac:dyDescent="0.2">
      <c r="A1620" t="s">
        <v>784</v>
      </c>
      <c r="B1620" t="s">
        <v>20</v>
      </c>
      <c r="C1620" t="s">
        <v>785</v>
      </c>
      <c r="D1620" t="s">
        <v>85</v>
      </c>
      <c r="E1620" t="s">
        <v>786</v>
      </c>
      <c r="F1620" s="14">
        <v>0.38</v>
      </c>
      <c r="G1620" s="15">
        <v>34</v>
      </c>
      <c r="H1620" s="16">
        <v>35</v>
      </c>
      <c r="I1620" s="17">
        <f t="shared" si="25"/>
        <v>2.9411764705882359</v>
      </c>
    </row>
    <row r="1621" spans="1:9" x14ac:dyDescent="0.2">
      <c r="A1621" t="s">
        <v>408</v>
      </c>
      <c r="B1621" t="s">
        <v>409</v>
      </c>
      <c r="C1621" t="s">
        <v>410</v>
      </c>
      <c r="D1621" t="s">
        <v>8</v>
      </c>
      <c r="E1621" t="s">
        <v>1142</v>
      </c>
      <c r="F1621" s="14">
        <v>4.4999999999999998E-2</v>
      </c>
      <c r="G1621" s="15">
        <v>36</v>
      </c>
      <c r="H1621" s="16">
        <v>37</v>
      </c>
      <c r="I1621" s="17">
        <f t="shared" si="25"/>
        <v>2.777777777777779</v>
      </c>
    </row>
    <row r="1622" spans="1:9" x14ac:dyDescent="0.2">
      <c r="A1622" t="s">
        <v>183</v>
      </c>
      <c r="B1622" t="s">
        <v>33</v>
      </c>
      <c r="C1622" t="s">
        <v>184</v>
      </c>
      <c r="D1622" t="s">
        <v>76</v>
      </c>
      <c r="E1622" t="s">
        <v>77</v>
      </c>
      <c r="F1622" s="14">
        <v>6.0999999999999999E-2</v>
      </c>
      <c r="G1622" s="15">
        <v>37</v>
      </c>
      <c r="H1622" s="16">
        <v>38</v>
      </c>
      <c r="I1622" s="17">
        <f t="shared" si="25"/>
        <v>2.7027027027026973</v>
      </c>
    </row>
    <row r="1623" spans="1:9" x14ac:dyDescent="0.2">
      <c r="A1623" t="s">
        <v>1466</v>
      </c>
      <c r="B1623" t="s">
        <v>104</v>
      </c>
      <c r="C1623" t="s">
        <v>1504</v>
      </c>
      <c r="D1623" t="s">
        <v>85</v>
      </c>
      <c r="E1623" t="s">
        <v>86</v>
      </c>
      <c r="F1623" s="14">
        <v>7.5999999999999998E-2</v>
      </c>
      <c r="G1623" s="15">
        <v>38</v>
      </c>
      <c r="H1623" s="16">
        <v>39</v>
      </c>
      <c r="I1623" s="17">
        <f t="shared" si="25"/>
        <v>2.6315789473684181</v>
      </c>
    </row>
    <row r="1624" spans="1:9" x14ac:dyDescent="0.2">
      <c r="A1624" t="s">
        <v>809</v>
      </c>
      <c r="B1624" t="s">
        <v>811</v>
      </c>
      <c r="C1624" t="s">
        <v>810</v>
      </c>
      <c r="D1624" t="s">
        <v>8</v>
      </c>
      <c r="E1624" t="s">
        <v>65</v>
      </c>
      <c r="F1624" s="14">
        <v>5.1999999999999998E-2</v>
      </c>
      <c r="G1624" s="15">
        <v>40</v>
      </c>
      <c r="H1624" s="16">
        <v>41</v>
      </c>
      <c r="I1624" s="17">
        <f t="shared" si="25"/>
        <v>2.5000000000000022</v>
      </c>
    </row>
    <row r="1625" spans="1:9" x14ac:dyDescent="0.2">
      <c r="A1625" t="s">
        <v>96</v>
      </c>
      <c r="B1625" t="s">
        <v>1380</v>
      </c>
      <c r="C1625" t="s">
        <v>97</v>
      </c>
      <c r="D1625" t="s">
        <v>8</v>
      </c>
      <c r="E1625" t="s">
        <v>98</v>
      </c>
      <c r="F1625" s="14">
        <v>0.12</v>
      </c>
      <c r="G1625" s="15">
        <v>44</v>
      </c>
      <c r="H1625" s="16">
        <v>45</v>
      </c>
      <c r="I1625" s="17">
        <f t="shared" si="25"/>
        <v>2.2727272727272707</v>
      </c>
    </row>
    <row r="1626" spans="1:9" x14ac:dyDescent="0.2">
      <c r="A1626" t="s">
        <v>285</v>
      </c>
      <c r="B1626" t="s">
        <v>20</v>
      </c>
      <c r="C1626" t="s">
        <v>286</v>
      </c>
      <c r="D1626" t="s">
        <v>8</v>
      </c>
      <c r="E1626" t="s">
        <v>18</v>
      </c>
      <c r="F1626" s="14">
        <v>3.7999999999999999E-2</v>
      </c>
      <c r="G1626" s="15">
        <v>46</v>
      </c>
      <c r="H1626" s="16">
        <v>47</v>
      </c>
      <c r="I1626" s="17">
        <f t="shared" si="25"/>
        <v>2.1739130434782594</v>
      </c>
    </row>
    <row r="1627" spans="1:9" x14ac:dyDescent="0.2">
      <c r="A1627" t="s">
        <v>166</v>
      </c>
      <c r="B1627" t="s">
        <v>20</v>
      </c>
      <c r="C1627" t="s">
        <v>167</v>
      </c>
      <c r="D1627" t="s">
        <v>102</v>
      </c>
      <c r="E1627" t="s">
        <v>103</v>
      </c>
      <c r="F1627" s="14">
        <v>3.5999999999999997E-2</v>
      </c>
      <c r="G1627" s="15">
        <v>48</v>
      </c>
      <c r="H1627" s="16">
        <v>49</v>
      </c>
      <c r="I1627" s="17">
        <f t="shared" si="25"/>
        <v>2.083333333333337</v>
      </c>
    </row>
    <row r="1628" spans="1:9" x14ac:dyDescent="0.2">
      <c r="A1628" t="s">
        <v>489</v>
      </c>
      <c r="B1628" t="s">
        <v>363</v>
      </c>
      <c r="C1628" t="s">
        <v>490</v>
      </c>
      <c r="D1628" t="s">
        <v>356</v>
      </c>
      <c r="E1628" t="s">
        <v>357</v>
      </c>
      <c r="F1628" s="14">
        <v>0.02</v>
      </c>
      <c r="G1628" s="15">
        <v>50</v>
      </c>
      <c r="H1628" s="16">
        <v>51</v>
      </c>
      <c r="I1628" s="17">
        <f t="shared" si="25"/>
        <v>2.0000000000000018</v>
      </c>
    </row>
    <row r="1629" spans="1:9" x14ac:dyDescent="0.2">
      <c r="A1629" t="s">
        <v>321</v>
      </c>
      <c r="B1629" t="s">
        <v>515</v>
      </c>
      <c r="C1629" t="s">
        <v>323</v>
      </c>
      <c r="D1629" t="s">
        <v>137</v>
      </c>
      <c r="E1629" t="s">
        <v>257</v>
      </c>
      <c r="F1629" s="14">
        <v>4.4999999999999998E-2</v>
      </c>
      <c r="G1629" s="15">
        <v>51</v>
      </c>
      <c r="H1629" s="16">
        <v>52</v>
      </c>
      <c r="I1629" s="17">
        <f t="shared" si="25"/>
        <v>1.9607843137254943</v>
      </c>
    </row>
    <row r="1630" spans="1:9" x14ac:dyDescent="0.2">
      <c r="A1630" t="s">
        <v>321</v>
      </c>
      <c r="B1630" t="s">
        <v>870</v>
      </c>
      <c r="C1630" t="s">
        <v>323</v>
      </c>
      <c r="D1630" t="s">
        <v>137</v>
      </c>
      <c r="E1630" t="s">
        <v>257</v>
      </c>
      <c r="F1630" s="14">
        <v>4.4999999999999998E-2</v>
      </c>
      <c r="G1630" s="15">
        <v>51</v>
      </c>
      <c r="H1630" s="16">
        <v>52</v>
      </c>
      <c r="I1630" s="17">
        <f t="shared" si="25"/>
        <v>1.9607843137254943</v>
      </c>
    </row>
    <row r="1631" spans="1:9" x14ac:dyDescent="0.2">
      <c r="A1631" t="s">
        <v>358</v>
      </c>
      <c r="B1631" t="s">
        <v>143</v>
      </c>
      <c r="C1631" t="s">
        <v>359</v>
      </c>
      <c r="D1631" t="s">
        <v>8</v>
      </c>
      <c r="E1631" t="s">
        <v>1144</v>
      </c>
      <c r="F1631" s="14">
        <v>9.9000000000000005E-2</v>
      </c>
      <c r="G1631" s="15">
        <v>7</v>
      </c>
      <c r="H1631" s="16">
        <v>7</v>
      </c>
      <c r="I1631" s="17">
        <f t="shared" si="25"/>
        <v>0</v>
      </c>
    </row>
    <row r="1632" spans="1:9" x14ac:dyDescent="0.2">
      <c r="A1632" t="s">
        <v>1316</v>
      </c>
      <c r="B1632" t="s">
        <v>1402</v>
      </c>
      <c r="C1632" t="s">
        <v>1317</v>
      </c>
      <c r="D1632" t="s">
        <v>85</v>
      </c>
      <c r="E1632" t="s">
        <v>1164</v>
      </c>
      <c r="F1632" s="14">
        <v>7.5999999999999998E-2</v>
      </c>
      <c r="G1632" s="15">
        <v>8</v>
      </c>
      <c r="H1632" s="16">
        <v>8</v>
      </c>
      <c r="I1632" s="17">
        <f t="shared" si="25"/>
        <v>0</v>
      </c>
    </row>
    <row r="1633" spans="1:9" x14ac:dyDescent="0.2">
      <c r="A1633" t="s">
        <v>1446</v>
      </c>
      <c r="B1633" t="s">
        <v>13</v>
      </c>
      <c r="C1633" t="s">
        <v>1487</v>
      </c>
      <c r="D1633" t="s">
        <v>47</v>
      </c>
      <c r="E1633" t="s">
        <v>48</v>
      </c>
      <c r="F1633" s="14">
        <v>3.5000000000000003E-2</v>
      </c>
      <c r="G1633" s="15">
        <v>10</v>
      </c>
      <c r="H1633" s="16">
        <v>10</v>
      </c>
      <c r="I1633" s="17">
        <f t="shared" si="25"/>
        <v>0</v>
      </c>
    </row>
    <row r="1634" spans="1:9" x14ac:dyDescent="0.2">
      <c r="A1634" t="s">
        <v>621</v>
      </c>
      <c r="B1634" t="s">
        <v>13</v>
      </c>
      <c r="C1634" t="s">
        <v>622</v>
      </c>
      <c r="D1634" t="s">
        <v>30</v>
      </c>
      <c r="E1634" t="s">
        <v>31</v>
      </c>
      <c r="F1634" s="14">
        <v>4.7E-2</v>
      </c>
      <c r="G1634" s="15">
        <v>10</v>
      </c>
      <c r="H1634" s="16">
        <v>10</v>
      </c>
      <c r="I1634" s="17">
        <f t="shared" si="25"/>
        <v>0</v>
      </c>
    </row>
    <row r="1635" spans="1:9" x14ac:dyDescent="0.2">
      <c r="A1635" t="s">
        <v>621</v>
      </c>
      <c r="B1635" t="s">
        <v>92</v>
      </c>
      <c r="C1635" t="s">
        <v>622</v>
      </c>
      <c r="D1635" t="s">
        <v>30</v>
      </c>
      <c r="E1635" t="s">
        <v>31</v>
      </c>
      <c r="F1635" s="14">
        <v>4.2000000000000003E-2</v>
      </c>
      <c r="G1635" s="15">
        <v>10</v>
      </c>
      <c r="H1635" s="16">
        <v>10</v>
      </c>
      <c r="I1635" s="17">
        <f t="shared" si="25"/>
        <v>0</v>
      </c>
    </row>
    <row r="1636" spans="1:9" x14ac:dyDescent="0.2">
      <c r="A1636" t="s">
        <v>1181</v>
      </c>
      <c r="B1636" t="s">
        <v>1182</v>
      </c>
      <c r="C1636" t="s">
        <v>1183</v>
      </c>
      <c r="D1636" t="s">
        <v>51</v>
      </c>
      <c r="E1636" t="s">
        <v>1184</v>
      </c>
      <c r="F1636" s="14">
        <v>9.0999999999999998E-2</v>
      </c>
      <c r="G1636" s="15">
        <v>11</v>
      </c>
      <c r="H1636" s="16">
        <v>11</v>
      </c>
      <c r="I1636" s="17">
        <f t="shared" si="25"/>
        <v>0</v>
      </c>
    </row>
    <row r="1637" spans="1:9" x14ac:dyDescent="0.2">
      <c r="A1637" t="s">
        <v>825</v>
      </c>
      <c r="B1637" t="s">
        <v>13</v>
      </c>
      <c r="C1637" t="s">
        <v>826</v>
      </c>
      <c r="D1637" t="s">
        <v>30</v>
      </c>
      <c r="E1637" t="s">
        <v>31</v>
      </c>
      <c r="F1637" s="14">
        <v>0.11</v>
      </c>
      <c r="G1637" s="15">
        <v>12</v>
      </c>
      <c r="H1637" s="16">
        <v>12</v>
      </c>
      <c r="I1637" s="17">
        <f t="shared" si="25"/>
        <v>0</v>
      </c>
    </row>
    <row r="1638" spans="1:9" x14ac:dyDescent="0.2">
      <c r="A1638" t="s">
        <v>737</v>
      </c>
      <c r="B1638" t="s">
        <v>1284</v>
      </c>
      <c r="C1638" t="s">
        <v>738</v>
      </c>
      <c r="D1638" t="s">
        <v>76</v>
      </c>
      <c r="E1638" t="s">
        <v>77</v>
      </c>
      <c r="F1638" s="14">
        <v>0.11</v>
      </c>
      <c r="G1638" s="15">
        <v>14</v>
      </c>
      <c r="H1638" s="16">
        <v>14</v>
      </c>
      <c r="I1638" s="17">
        <f t="shared" si="25"/>
        <v>0</v>
      </c>
    </row>
    <row r="1639" spans="1:9" x14ac:dyDescent="0.2">
      <c r="A1639" t="s">
        <v>925</v>
      </c>
      <c r="B1639" t="s">
        <v>13</v>
      </c>
      <c r="C1639" t="s">
        <v>926</v>
      </c>
      <c r="D1639" t="s">
        <v>30</v>
      </c>
      <c r="E1639" t="s">
        <v>31</v>
      </c>
      <c r="F1639" s="14">
        <v>0.19</v>
      </c>
      <c r="G1639" s="15">
        <v>20</v>
      </c>
      <c r="H1639" s="16">
        <v>20</v>
      </c>
      <c r="I1639" s="17">
        <f t="shared" si="25"/>
        <v>0</v>
      </c>
    </row>
    <row r="1640" spans="1:9" x14ac:dyDescent="0.2">
      <c r="A1640" t="s">
        <v>637</v>
      </c>
      <c r="B1640" t="s">
        <v>92</v>
      </c>
      <c r="C1640" t="s">
        <v>638</v>
      </c>
      <c r="D1640" t="s">
        <v>30</v>
      </c>
      <c r="E1640" t="s">
        <v>31</v>
      </c>
      <c r="F1640" s="14">
        <v>4.2999999999999997E-2</v>
      </c>
      <c r="G1640" s="15">
        <v>21</v>
      </c>
      <c r="H1640" s="16">
        <v>21</v>
      </c>
      <c r="I1640" s="17">
        <f t="shared" si="25"/>
        <v>0</v>
      </c>
    </row>
    <row r="1641" spans="1:9" x14ac:dyDescent="0.2">
      <c r="A1641" t="s">
        <v>19</v>
      </c>
      <c r="B1641" t="s">
        <v>104</v>
      </c>
      <c r="C1641" t="s">
        <v>21</v>
      </c>
      <c r="D1641" t="s">
        <v>8</v>
      </c>
      <c r="E1641" t="s">
        <v>22</v>
      </c>
      <c r="F1641" s="14">
        <v>7.0000000000000007E-2</v>
      </c>
      <c r="G1641" s="15">
        <v>22</v>
      </c>
      <c r="H1641" s="16">
        <v>22</v>
      </c>
      <c r="I1641" s="17">
        <f t="shared" si="25"/>
        <v>0</v>
      </c>
    </row>
    <row r="1642" spans="1:9" x14ac:dyDescent="0.2">
      <c r="A1642" t="s">
        <v>833</v>
      </c>
      <c r="B1642" t="s">
        <v>13</v>
      </c>
      <c r="C1642" t="s">
        <v>834</v>
      </c>
      <c r="D1642" t="s">
        <v>30</v>
      </c>
      <c r="E1642" t="s">
        <v>835</v>
      </c>
      <c r="F1642" s="14">
        <v>4.9000000000000002E-2</v>
      </c>
      <c r="G1642" s="15">
        <v>22</v>
      </c>
      <c r="H1642" s="16">
        <v>22</v>
      </c>
      <c r="I1642" s="17">
        <f t="shared" si="25"/>
        <v>0</v>
      </c>
    </row>
    <row r="1643" spans="1:9" x14ac:dyDescent="0.2">
      <c r="A1643" t="s">
        <v>164</v>
      </c>
      <c r="B1643" t="s">
        <v>143</v>
      </c>
      <c r="C1643" t="s">
        <v>165</v>
      </c>
      <c r="D1643" t="s">
        <v>8</v>
      </c>
      <c r="E1643" t="s">
        <v>22</v>
      </c>
      <c r="F1643" s="14">
        <v>0.16</v>
      </c>
      <c r="G1643" s="15">
        <v>26</v>
      </c>
      <c r="H1643" s="16">
        <v>26</v>
      </c>
      <c r="I1643" s="17">
        <f t="shared" si="25"/>
        <v>0</v>
      </c>
    </row>
    <row r="1644" spans="1:9" x14ac:dyDescent="0.2">
      <c r="A1644" t="s">
        <v>183</v>
      </c>
      <c r="B1644" t="s">
        <v>1154</v>
      </c>
      <c r="C1644" t="s">
        <v>184</v>
      </c>
      <c r="D1644" t="s">
        <v>76</v>
      </c>
      <c r="E1644" t="s">
        <v>77</v>
      </c>
      <c r="F1644" s="14">
        <v>6.3E-2</v>
      </c>
      <c r="G1644" s="15">
        <v>32</v>
      </c>
      <c r="H1644" s="16">
        <v>32</v>
      </c>
      <c r="I1644" s="17">
        <f t="shared" si="25"/>
        <v>0</v>
      </c>
    </row>
    <row r="1645" spans="1:9" x14ac:dyDescent="0.2">
      <c r="A1645" t="s">
        <v>422</v>
      </c>
      <c r="B1645" t="s">
        <v>1207</v>
      </c>
      <c r="C1645" t="s">
        <v>423</v>
      </c>
      <c r="D1645" t="s">
        <v>8</v>
      </c>
      <c r="E1645" t="s">
        <v>22</v>
      </c>
      <c r="F1645" s="14">
        <v>2.9000000000000001E-2</v>
      </c>
      <c r="G1645" s="15">
        <v>46</v>
      </c>
      <c r="H1645" s="16">
        <v>46</v>
      </c>
      <c r="I1645" s="17">
        <f t="shared" si="25"/>
        <v>0</v>
      </c>
    </row>
    <row r="1646" spans="1:9" x14ac:dyDescent="0.2">
      <c r="A1646" t="s">
        <v>349</v>
      </c>
      <c r="B1646" t="s">
        <v>13</v>
      </c>
      <c r="C1646" t="s">
        <v>350</v>
      </c>
      <c r="D1646" t="s">
        <v>310</v>
      </c>
      <c r="E1646" t="s">
        <v>311</v>
      </c>
      <c r="F1646" s="14">
        <v>0.15</v>
      </c>
      <c r="G1646" s="15">
        <v>47</v>
      </c>
      <c r="H1646" s="16">
        <v>47</v>
      </c>
      <c r="I1646" s="17">
        <f t="shared" si="25"/>
        <v>0</v>
      </c>
    </row>
    <row r="1647" spans="1:9" x14ac:dyDescent="0.2">
      <c r="A1647" t="s">
        <v>968</v>
      </c>
      <c r="B1647" t="s">
        <v>13</v>
      </c>
      <c r="C1647" t="s">
        <v>969</v>
      </c>
      <c r="D1647" t="s">
        <v>47</v>
      </c>
      <c r="E1647" t="s">
        <v>48</v>
      </c>
      <c r="F1647" s="14">
        <v>0.06</v>
      </c>
      <c r="G1647" s="15">
        <v>51</v>
      </c>
      <c r="H1647" s="16">
        <v>51</v>
      </c>
      <c r="I1647" s="17">
        <f t="shared" si="25"/>
        <v>0</v>
      </c>
    </row>
  </sheetData>
  <mergeCells count="5">
    <mergeCell ref="K7:O7"/>
    <mergeCell ref="L8:O8"/>
    <mergeCell ref="L9:O9"/>
    <mergeCell ref="L10:O10"/>
    <mergeCell ref="L11:O11"/>
  </mergeCells>
  <pageMargins left="0.75" right="0.75" top="1" bottom="1" header="0.5" footer="0.5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Dylan Evaldsson</cp:lastModifiedBy>
  <dcterms:created xsi:type="dcterms:W3CDTF">2025-05-13T11:04:00Z</dcterms:created>
  <dcterms:modified xsi:type="dcterms:W3CDTF">2026-09-15T09:37:33Z</dcterms:modified>
</cp:coreProperties>
</file>